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OCALIDAD\Desktop\RIESGOS FINAL\"/>
    </mc:Choice>
  </mc:AlternateContent>
  <bookViews>
    <workbookView xWindow="0" yWindow="0" windowWidth="20400" windowHeight="7755" tabRatio="779" activeTab="2"/>
  </bookViews>
  <sheets>
    <sheet name="IDENTIFICACIÓN DOFA" sheetId="1" r:id="rId1"/>
    <sheet name="CRUCE RIESGOS" sheetId="4" r:id="rId2"/>
    <sheet name="MAPA RIESGOS" sheetId="5" r:id="rId3"/>
    <sheet name="CRUCE OPORTUNIDADES" sheetId="6" r:id="rId4"/>
    <sheet name="MAPA OPORTUNIDADES" sheetId="7" r:id="rId5"/>
    <sheet name="ITEMS" sheetId="3" state="hidden" r:id="rId6"/>
  </sheets>
  <externalReferences>
    <externalReference r:id="rId7"/>
  </externalReferenc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L104" i="4" l="1"/>
  <c r="L103" i="4"/>
  <c r="L102" i="4"/>
  <c r="L101" i="4"/>
  <c r="L100" i="4"/>
  <c r="L99" i="4"/>
  <c r="L98" i="4"/>
  <c r="L97" i="4"/>
  <c r="L96" i="4"/>
  <c r="L95" i="4"/>
  <c r="L94" i="4"/>
  <c r="L93" i="4"/>
  <c r="L92" i="4"/>
  <c r="L91" i="4"/>
  <c r="L90" i="4"/>
  <c r="L89" i="4"/>
  <c r="L88" i="4"/>
  <c r="L87" i="4"/>
  <c r="L86" i="4"/>
  <c r="L85" i="4"/>
  <c r="L84" i="4"/>
  <c r="L83" i="4"/>
  <c r="L82" i="4"/>
  <c r="L81" i="4"/>
  <c r="L80" i="4"/>
  <c r="L79" i="4"/>
  <c r="L78" i="4"/>
  <c r="L77" i="4"/>
  <c r="L76" i="4"/>
  <c r="L75" i="4"/>
  <c r="L74" i="4"/>
  <c r="L73" i="4"/>
  <c r="L72" i="4"/>
  <c r="L71" i="4"/>
  <c r="L70" i="4"/>
  <c r="L69" i="4"/>
  <c r="L68" i="4"/>
  <c r="L67" i="4"/>
  <c r="L66" i="4"/>
  <c r="L65" i="4"/>
  <c r="L64" i="4"/>
  <c r="L63" i="4"/>
  <c r="L62" i="4"/>
  <c r="L61" i="4"/>
  <c r="L60" i="4"/>
  <c r="L59" i="4"/>
  <c r="L58" i="4"/>
  <c r="L57" i="4"/>
  <c r="L56" i="4"/>
  <c r="L55" i="4"/>
  <c r="L54" i="4"/>
  <c r="L53" i="4"/>
  <c r="L52" i="4"/>
  <c r="L51" i="4"/>
  <c r="L50" i="4"/>
  <c r="L49" i="4"/>
  <c r="L48" i="4"/>
  <c r="L47" i="4"/>
  <c r="L46" i="4"/>
  <c r="L45" i="4"/>
  <c r="L44" i="4"/>
  <c r="L43" i="4"/>
  <c r="L42" i="4"/>
  <c r="L41" i="4"/>
  <c r="L40" i="4"/>
  <c r="L39" i="4"/>
  <c r="L38" i="4"/>
  <c r="L37" i="4"/>
  <c r="L36" i="4"/>
  <c r="L35" i="4"/>
  <c r="L34" i="4"/>
  <c r="L33" i="4"/>
  <c r="L32" i="4"/>
  <c r="L31" i="4"/>
  <c r="L30" i="4"/>
  <c r="L29" i="4"/>
  <c r="L28" i="4"/>
  <c r="L27" i="4"/>
  <c r="L26" i="4"/>
  <c r="L25" i="4"/>
  <c r="L24" i="4"/>
  <c r="L23" i="4"/>
  <c r="L22" i="4"/>
  <c r="L21" i="4"/>
  <c r="L20" i="4"/>
  <c r="L19" i="4"/>
  <c r="L18" i="4"/>
  <c r="L17" i="4"/>
  <c r="L16" i="4"/>
  <c r="L15" i="4"/>
  <c r="L14" i="4"/>
  <c r="L13" i="4"/>
  <c r="L12" i="4"/>
  <c r="L11" i="4"/>
  <c r="L10" i="4"/>
  <c r="L9" i="4"/>
  <c r="L8" i="4"/>
  <c r="M8" i="4" s="1"/>
  <c r="L7" i="4"/>
  <c r="M7" i="4" s="1"/>
  <c r="L6" i="4"/>
  <c r="L5" i="4"/>
  <c r="M5" i="4" s="1"/>
  <c r="U6" i="4"/>
  <c r="U7" i="4"/>
  <c r="U8" i="4"/>
  <c r="U9" i="4"/>
  <c r="U10" i="4"/>
  <c r="U11" i="4"/>
  <c r="U12" i="4"/>
  <c r="U13" i="4"/>
  <c r="U14" i="4"/>
  <c r="U15" i="4"/>
  <c r="U16" i="4"/>
  <c r="U17" i="4"/>
  <c r="U18" i="4"/>
  <c r="U19" i="4"/>
  <c r="U20" i="4"/>
  <c r="U21" i="4"/>
  <c r="U22" i="4"/>
  <c r="U23" i="4"/>
  <c r="U24" i="4"/>
  <c r="U25" i="4"/>
  <c r="U26" i="4"/>
  <c r="U27" i="4"/>
  <c r="U28" i="4"/>
  <c r="U29" i="4"/>
  <c r="U30" i="4"/>
  <c r="U31" i="4"/>
  <c r="U32" i="4"/>
  <c r="U33" i="4"/>
  <c r="U34" i="4"/>
  <c r="U35" i="4"/>
  <c r="U36" i="4"/>
  <c r="U37" i="4"/>
  <c r="U38" i="4"/>
  <c r="U39" i="4"/>
  <c r="U40" i="4"/>
  <c r="U41" i="4"/>
  <c r="U42" i="4"/>
  <c r="U43" i="4"/>
  <c r="U44" i="4"/>
  <c r="U45" i="4"/>
  <c r="U46" i="4"/>
  <c r="U47" i="4"/>
  <c r="U48" i="4"/>
  <c r="U49" i="4"/>
  <c r="U50" i="4"/>
  <c r="U51" i="4"/>
  <c r="U52" i="4"/>
  <c r="U53" i="4"/>
  <c r="U54" i="4"/>
  <c r="U55" i="4"/>
  <c r="U56" i="4"/>
  <c r="U57" i="4"/>
  <c r="U58" i="4"/>
  <c r="U59" i="4"/>
  <c r="U60" i="4"/>
  <c r="U61" i="4"/>
  <c r="U62" i="4"/>
  <c r="U63" i="4"/>
  <c r="U64" i="4"/>
  <c r="U65" i="4"/>
  <c r="U66" i="4"/>
  <c r="U67" i="4"/>
  <c r="U68" i="4"/>
  <c r="U69" i="4"/>
  <c r="U70" i="4"/>
  <c r="U71" i="4"/>
  <c r="U72" i="4"/>
  <c r="U73" i="4"/>
  <c r="U74" i="4"/>
  <c r="U75" i="4"/>
  <c r="U76" i="4"/>
  <c r="U77" i="4"/>
  <c r="U78" i="4"/>
  <c r="U79" i="4"/>
  <c r="U80" i="4"/>
  <c r="U81" i="4"/>
  <c r="U82" i="4"/>
  <c r="U83" i="4"/>
  <c r="U84" i="4"/>
  <c r="U85" i="4"/>
  <c r="U86" i="4"/>
  <c r="U87" i="4"/>
  <c r="U88" i="4"/>
  <c r="U89" i="4"/>
  <c r="U90" i="4"/>
  <c r="U91" i="4"/>
  <c r="U92" i="4"/>
  <c r="U93" i="4"/>
  <c r="U94" i="4"/>
  <c r="U95" i="4"/>
  <c r="U96" i="4"/>
  <c r="U97" i="4"/>
  <c r="U98" i="4"/>
  <c r="U99" i="4"/>
  <c r="U100" i="4"/>
  <c r="U101" i="4"/>
  <c r="U102" i="4"/>
  <c r="U103" i="4"/>
  <c r="U104" i="4"/>
  <c r="U5" i="4"/>
  <c r="M104" i="4"/>
  <c r="M103" i="4"/>
  <c r="M102" i="4"/>
  <c r="M101" i="4"/>
  <c r="M100" i="4"/>
  <c r="M99" i="4"/>
  <c r="M98" i="4"/>
  <c r="M97" i="4"/>
  <c r="M96" i="4"/>
  <c r="M95" i="4"/>
  <c r="M94" i="4"/>
  <c r="M93" i="4"/>
  <c r="M92" i="4"/>
  <c r="M91" i="4"/>
  <c r="M90" i="4"/>
  <c r="M89" i="4"/>
  <c r="M88" i="4"/>
  <c r="M87" i="4"/>
  <c r="M86" i="4"/>
  <c r="M85" i="4"/>
  <c r="M84" i="4"/>
  <c r="M83" i="4"/>
  <c r="M82" i="4"/>
  <c r="M81" i="4"/>
  <c r="M80" i="4"/>
  <c r="M79" i="4"/>
  <c r="M78" i="4"/>
  <c r="M77" i="4"/>
  <c r="M76" i="4"/>
  <c r="M75" i="4"/>
  <c r="M74" i="4"/>
  <c r="M73" i="4"/>
  <c r="M72" i="4"/>
  <c r="M71" i="4"/>
  <c r="M70" i="4"/>
  <c r="M69" i="4"/>
  <c r="M68" i="4"/>
  <c r="M67" i="4"/>
  <c r="M66" i="4"/>
  <c r="M65" i="4"/>
  <c r="M64" i="4"/>
  <c r="M63" i="4"/>
  <c r="M62" i="4"/>
  <c r="M61" i="4"/>
  <c r="M60" i="4"/>
  <c r="M59" i="4"/>
  <c r="M58" i="4"/>
  <c r="M57" i="4"/>
  <c r="M56" i="4"/>
  <c r="M55" i="4"/>
  <c r="M54" i="4"/>
  <c r="M53" i="4"/>
  <c r="M52" i="4"/>
  <c r="M51" i="4"/>
  <c r="M50" i="4"/>
  <c r="M49" i="4"/>
  <c r="M48" i="4"/>
  <c r="M47" i="4"/>
  <c r="M46" i="4"/>
  <c r="M45" i="4"/>
  <c r="M44" i="4"/>
  <c r="M43" i="4"/>
  <c r="M42" i="4"/>
  <c r="M41" i="4"/>
  <c r="M40" i="4"/>
  <c r="M39" i="4"/>
  <c r="M38" i="4"/>
  <c r="M37" i="4"/>
  <c r="M36" i="4"/>
  <c r="M35" i="4"/>
  <c r="M34" i="4"/>
  <c r="M33" i="4"/>
  <c r="M32" i="4"/>
  <c r="M31" i="4"/>
  <c r="M30" i="4"/>
  <c r="M29" i="4"/>
  <c r="M28" i="4"/>
  <c r="M27" i="4"/>
  <c r="M26" i="4"/>
  <c r="M25" i="4"/>
  <c r="M24" i="4"/>
  <c r="M23" i="4"/>
  <c r="M22" i="4"/>
  <c r="M21" i="4"/>
  <c r="M20" i="4"/>
  <c r="M19" i="4"/>
  <c r="M18" i="4"/>
  <c r="M17" i="4"/>
  <c r="M16" i="4"/>
  <c r="M15" i="4"/>
  <c r="M14" i="4"/>
  <c r="M13" i="4"/>
  <c r="M12" i="4"/>
  <c r="M11" i="4"/>
  <c r="M10" i="4"/>
  <c r="M9" i="4"/>
  <c r="M6" i="4"/>
  <c r="H13" i="7" l="1"/>
  <c r="G13" i="7"/>
  <c r="I13" i="7"/>
  <c r="J13" i="7"/>
  <c r="J6" i="6"/>
  <c r="J7" i="6"/>
  <c r="J8" i="6"/>
  <c r="J105" i="6"/>
  <c r="K105" i="6"/>
  <c r="J104" i="6"/>
  <c r="K104" i="6"/>
  <c r="J103" i="6"/>
  <c r="K103" i="6"/>
  <c r="J102" i="6"/>
  <c r="K102" i="6"/>
  <c r="J101" i="6"/>
  <c r="K101" i="6"/>
  <c r="J100" i="6"/>
  <c r="K100" i="6"/>
  <c r="J99" i="6"/>
  <c r="K99" i="6"/>
  <c r="J98" i="6"/>
  <c r="K98" i="6"/>
  <c r="J97" i="6"/>
  <c r="K97" i="6"/>
  <c r="J96" i="6"/>
  <c r="K96" i="6"/>
  <c r="J95" i="6"/>
  <c r="K95" i="6"/>
  <c r="J94" i="6"/>
  <c r="K94" i="6"/>
  <c r="J93" i="6"/>
  <c r="K93" i="6"/>
  <c r="J92" i="6"/>
  <c r="K92" i="6"/>
  <c r="J91" i="6"/>
  <c r="K91" i="6"/>
  <c r="J90" i="6"/>
  <c r="K90" i="6"/>
  <c r="J89" i="6"/>
  <c r="K89" i="6"/>
  <c r="J88" i="6"/>
  <c r="K88" i="6"/>
  <c r="J87" i="6"/>
  <c r="K87" i="6"/>
  <c r="J86" i="6"/>
  <c r="K86" i="6"/>
  <c r="J85" i="6"/>
  <c r="K85" i="6"/>
  <c r="J84" i="6"/>
  <c r="K84" i="6"/>
  <c r="J83" i="6"/>
  <c r="K83" i="6"/>
  <c r="J82" i="6"/>
  <c r="K82" i="6"/>
  <c r="J81" i="6"/>
  <c r="K81" i="6"/>
  <c r="J80" i="6"/>
  <c r="K80" i="6"/>
  <c r="J79" i="6"/>
  <c r="K79" i="6"/>
  <c r="J78" i="6"/>
  <c r="K78" i="6"/>
  <c r="J77" i="6"/>
  <c r="K77" i="6"/>
  <c r="J76" i="6"/>
  <c r="K76" i="6"/>
  <c r="J75" i="6"/>
  <c r="K75" i="6"/>
  <c r="J74" i="6"/>
  <c r="K74" i="6"/>
  <c r="J73" i="6"/>
  <c r="K73" i="6"/>
  <c r="J72" i="6"/>
  <c r="K72" i="6"/>
  <c r="J71" i="6"/>
  <c r="K71" i="6"/>
  <c r="J70" i="6"/>
  <c r="K70" i="6"/>
  <c r="J69" i="6"/>
  <c r="K69" i="6"/>
  <c r="J68" i="6"/>
  <c r="K68" i="6"/>
  <c r="J67" i="6"/>
  <c r="K67" i="6"/>
  <c r="J66" i="6"/>
  <c r="K66" i="6"/>
  <c r="J65" i="6"/>
  <c r="K65" i="6"/>
  <c r="J64" i="6"/>
  <c r="K64" i="6"/>
  <c r="J63" i="6"/>
  <c r="K63" i="6"/>
  <c r="J62" i="6"/>
  <c r="K62" i="6"/>
  <c r="J61" i="6"/>
  <c r="K61" i="6"/>
  <c r="J60" i="6"/>
  <c r="K60" i="6"/>
  <c r="J59" i="6"/>
  <c r="K59" i="6"/>
  <c r="J58" i="6"/>
  <c r="K58" i="6"/>
  <c r="J57" i="6"/>
  <c r="K57" i="6"/>
  <c r="J56" i="6"/>
  <c r="K56" i="6"/>
  <c r="J55" i="6"/>
  <c r="K55" i="6"/>
  <c r="J54" i="6"/>
  <c r="K54" i="6"/>
  <c r="J53" i="6"/>
  <c r="K53" i="6"/>
  <c r="J52" i="6"/>
  <c r="K52" i="6"/>
  <c r="J51" i="6"/>
  <c r="K51" i="6"/>
  <c r="J50" i="6"/>
  <c r="K50" i="6"/>
  <c r="J49" i="6"/>
  <c r="K49" i="6"/>
  <c r="J48" i="6"/>
  <c r="K48" i="6"/>
  <c r="J47" i="6"/>
  <c r="K47" i="6"/>
  <c r="J46" i="6"/>
  <c r="K46" i="6"/>
  <c r="J45" i="6"/>
  <c r="K45" i="6"/>
  <c r="J44" i="6"/>
  <c r="K44" i="6"/>
  <c r="J43" i="6"/>
  <c r="K43" i="6"/>
  <c r="J42" i="6"/>
  <c r="K42" i="6"/>
  <c r="J41" i="6"/>
  <c r="K41" i="6"/>
  <c r="J40" i="6"/>
  <c r="K40" i="6"/>
  <c r="J39" i="6"/>
  <c r="K39" i="6"/>
  <c r="J38" i="6"/>
  <c r="K38" i="6"/>
  <c r="J37" i="6"/>
  <c r="K37" i="6"/>
  <c r="J36" i="6"/>
  <c r="K36" i="6"/>
  <c r="J35" i="6"/>
  <c r="K35" i="6"/>
  <c r="J34" i="6"/>
  <c r="K34" i="6"/>
  <c r="J33" i="6"/>
  <c r="K33" i="6"/>
  <c r="J32" i="6"/>
  <c r="K32" i="6"/>
  <c r="J31" i="6"/>
  <c r="K31" i="6"/>
  <c r="P31" i="6"/>
  <c r="Q31" i="6"/>
  <c r="P32" i="6"/>
  <c r="Q32" i="6"/>
  <c r="P33" i="6"/>
  <c r="Q33" i="6"/>
  <c r="P34" i="6"/>
  <c r="Q34" i="6"/>
  <c r="P35" i="6"/>
  <c r="Q35" i="6"/>
  <c r="P36" i="6"/>
  <c r="Q36" i="6"/>
  <c r="P37" i="6"/>
  <c r="Q37" i="6"/>
  <c r="P38" i="6"/>
  <c r="Q38" i="6"/>
  <c r="P39" i="6"/>
  <c r="Q39" i="6"/>
  <c r="P40" i="6"/>
  <c r="Q40" i="6"/>
  <c r="P41" i="6"/>
  <c r="Q41" i="6"/>
  <c r="P42" i="6"/>
  <c r="Q42" i="6"/>
  <c r="P43" i="6"/>
  <c r="Q43" i="6"/>
  <c r="P44" i="6"/>
  <c r="Q44" i="6"/>
  <c r="P45" i="6"/>
  <c r="Q45" i="6"/>
  <c r="P46" i="6"/>
  <c r="Q46" i="6"/>
  <c r="P47" i="6"/>
  <c r="Q47" i="6"/>
  <c r="P48" i="6"/>
  <c r="Q48" i="6"/>
  <c r="P49" i="6"/>
  <c r="Q49" i="6"/>
  <c r="P50" i="6"/>
  <c r="Q50" i="6"/>
  <c r="P51" i="6"/>
  <c r="Q51" i="6"/>
  <c r="P52" i="6"/>
  <c r="Q52" i="6"/>
  <c r="P53" i="6"/>
  <c r="Q53" i="6"/>
  <c r="P54" i="6"/>
  <c r="Q54" i="6"/>
  <c r="P55" i="6"/>
  <c r="Q55" i="6"/>
  <c r="P56" i="6"/>
  <c r="Q56" i="6"/>
  <c r="P57" i="6"/>
  <c r="Q57" i="6"/>
  <c r="P58" i="6"/>
  <c r="Q58" i="6"/>
  <c r="P59" i="6"/>
  <c r="Q59" i="6"/>
  <c r="P60" i="6"/>
  <c r="Q60" i="6"/>
  <c r="P61" i="6"/>
  <c r="Q61" i="6"/>
  <c r="P62" i="6"/>
  <c r="Q62" i="6"/>
  <c r="P63" i="6"/>
  <c r="Q63" i="6"/>
  <c r="P64" i="6"/>
  <c r="Q64" i="6"/>
  <c r="P65" i="6"/>
  <c r="Q65" i="6"/>
  <c r="P66" i="6"/>
  <c r="Q66" i="6"/>
  <c r="P67" i="6"/>
  <c r="Q67" i="6"/>
  <c r="P68" i="6"/>
  <c r="Q68" i="6"/>
  <c r="P69" i="6"/>
  <c r="Q69" i="6"/>
  <c r="P70" i="6"/>
  <c r="Q70" i="6"/>
  <c r="P71" i="6"/>
  <c r="Q71" i="6"/>
  <c r="P72" i="6"/>
  <c r="Q72" i="6"/>
  <c r="P73" i="6"/>
  <c r="Q73" i="6"/>
  <c r="P74" i="6"/>
  <c r="Q74" i="6"/>
  <c r="P75" i="6"/>
  <c r="Q75" i="6"/>
  <c r="P76" i="6"/>
  <c r="Q76" i="6"/>
  <c r="P77" i="6"/>
  <c r="Q77" i="6"/>
  <c r="P78" i="6"/>
  <c r="Q78" i="6"/>
  <c r="P79" i="6"/>
  <c r="Q79" i="6"/>
  <c r="P80" i="6"/>
  <c r="Q80" i="6"/>
  <c r="P81" i="6"/>
  <c r="Q81" i="6"/>
  <c r="P82" i="6"/>
  <c r="Q82" i="6"/>
  <c r="P83" i="6"/>
  <c r="Q83" i="6"/>
  <c r="P84" i="6"/>
  <c r="Q84" i="6"/>
  <c r="P85" i="6"/>
  <c r="Q85" i="6"/>
  <c r="P86" i="6"/>
  <c r="Q86" i="6"/>
  <c r="P87" i="6"/>
  <c r="Q87" i="6"/>
  <c r="P88" i="6"/>
  <c r="Q88" i="6"/>
  <c r="P89" i="6"/>
  <c r="Q89" i="6"/>
  <c r="P90" i="6"/>
  <c r="Q90" i="6"/>
  <c r="P91" i="6"/>
  <c r="Q91" i="6"/>
  <c r="P92" i="6"/>
  <c r="Q92" i="6"/>
  <c r="P93" i="6"/>
  <c r="Q93" i="6"/>
  <c r="P94" i="6"/>
  <c r="Q94" i="6"/>
  <c r="P95" i="6"/>
  <c r="Q95" i="6"/>
  <c r="P96" i="6"/>
  <c r="Q96" i="6"/>
  <c r="P97" i="6"/>
  <c r="Q97" i="6"/>
  <c r="P98" i="6"/>
  <c r="Q98" i="6"/>
  <c r="P99" i="6"/>
  <c r="Q99" i="6"/>
  <c r="P100" i="6"/>
  <c r="Q100" i="6"/>
  <c r="P101" i="6"/>
  <c r="Q101" i="6"/>
  <c r="P102" i="6"/>
  <c r="Q102" i="6"/>
  <c r="P103" i="6"/>
  <c r="Q103" i="6"/>
  <c r="P104" i="6"/>
  <c r="Q104" i="6"/>
  <c r="P105" i="6"/>
  <c r="Q105" i="6"/>
  <c r="P6" i="6"/>
  <c r="Q6" i="6"/>
  <c r="G13" i="5"/>
  <c r="H13" i="5"/>
  <c r="P7" i="6"/>
  <c r="Q7" i="6"/>
  <c r="P8" i="6"/>
  <c r="Q8" i="6"/>
  <c r="P9" i="6"/>
  <c r="Q9" i="6"/>
  <c r="P10" i="6"/>
  <c r="Q10" i="6"/>
  <c r="P11" i="6"/>
  <c r="Q11" i="6"/>
  <c r="P12" i="6"/>
  <c r="Q12" i="6"/>
  <c r="P13" i="6"/>
  <c r="Q13" i="6"/>
  <c r="P14" i="6"/>
  <c r="Q14" i="6"/>
  <c r="P15" i="6"/>
  <c r="Q15" i="6"/>
  <c r="P16" i="6"/>
  <c r="Q16" i="6"/>
  <c r="P17" i="6"/>
  <c r="Q17" i="6"/>
  <c r="P18" i="6"/>
  <c r="Q18" i="6"/>
  <c r="P19" i="6"/>
  <c r="Q19" i="6"/>
  <c r="P20" i="6"/>
  <c r="Q20" i="6"/>
  <c r="P21" i="6"/>
  <c r="Q21" i="6"/>
  <c r="P22" i="6"/>
  <c r="Q22" i="6"/>
  <c r="P23" i="6"/>
  <c r="Q23" i="6"/>
  <c r="P24" i="6"/>
  <c r="Q24" i="6"/>
  <c r="P25" i="6"/>
  <c r="Q25" i="6"/>
  <c r="P26" i="6"/>
  <c r="Q26" i="6"/>
  <c r="P27" i="6"/>
  <c r="Q27" i="6"/>
  <c r="P28" i="6"/>
  <c r="Q28" i="6"/>
  <c r="P29" i="6"/>
  <c r="Q29" i="6"/>
  <c r="P30" i="6"/>
  <c r="Q30" i="6"/>
  <c r="A105" i="6"/>
  <c r="B105" i="6"/>
  <c r="A104" i="6"/>
  <c r="A103" i="6"/>
  <c r="B103" i="6"/>
  <c r="C103" i="6"/>
  <c r="A102" i="6"/>
  <c r="A101" i="6"/>
  <c r="B101" i="6"/>
  <c r="A100" i="6"/>
  <c r="B100" i="6"/>
  <c r="A99" i="6"/>
  <c r="B99" i="6"/>
  <c r="C99" i="6"/>
  <c r="A98" i="6"/>
  <c r="A97" i="6"/>
  <c r="B97" i="6"/>
  <c r="A96" i="6"/>
  <c r="B96" i="6"/>
  <c r="A95" i="6"/>
  <c r="B95" i="6"/>
  <c r="C95" i="6"/>
  <c r="A94" i="6"/>
  <c r="B94" i="6"/>
  <c r="A93" i="6"/>
  <c r="B93" i="6"/>
  <c r="A92" i="6"/>
  <c r="B92" i="6"/>
  <c r="A91" i="6"/>
  <c r="B91" i="6"/>
  <c r="C91" i="6"/>
  <c r="A90" i="6"/>
  <c r="A89" i="6"/>
  <c r="B89" i="6"/>
  <c r="A88" i="6"/>
  <c r="A87" i="6"/>
  <c r="B87" i="6"/>
  <c r="C87" i="6"/>
  <c r="A86" i="6"/>
  <c r="A85" i="6"/>
  <c r="B85" i="6"/>
  <c r="A84" i="6"/>
  <c r="B84" i="6"/>
  <c r="A83" i="6"/>
  <c r="B83" i="6"/>
  <c r="C83" i="6"/>
  <c r="A82" i="6"/>
  <c r="A81" i="6"/>
  <c r="B81" i="6"/>
  <c r="A80" i="6"/>
  <c r="B80" i="6"/>
  <c r="A79" i="6"/>
  <c r="B79" i="6"/>
  <c r="C79" i="6"/>
  <c r="A78" i="6"/>
  <c r="B78" i="6"/>
  <c r="A77" i="6"/>
  <c r="B77" i="6"/>
  <c r="A76" i="6"/>
  <c r="A75" i="6"/>
  <c r="B75" i="6"/>
  <c r="C75" i="6"/>
  <c r="A74" i="6"/>
  <c r="A73" i="6"/>
  <c r="B73" i="6"/>
  <c r="A72" i="6"/>
  <c r="B72" i="6"/>
  <c r="A71" i="6"/>
  <c r="B71" i="6"/>
  <c r="C71" i="6"/>
  <c r="A70" i="6"/>
  <c r="B70" i="6"/>
  <c r="A69" i="6"/>
  <c r="B69" i="6"/>
  <c r="A68" i="6"/>
  <c r="B68" i="6"/>
  <c r="A67" i="6"/>
  <c r="B67" i="6"/>
  <c r="C67" i="6"/>
  <c r="A66" i="6"/>
  <c r="A65" i="6"/>
  <c r="B65" i="6"/>
  <c r="A64" i="6"/>
  <c r="B64" i="6"/>
  <c r="A63" i="6"/>
  <c r="B63" i="6"/>
  <c r="C63" i="6"/>
  <c r="A62" i="6"/>
  <c r="B62" i="6"/>
  <c r="A61" i="6"/>
  <c r="B61" i="6"/>
  <c r="A60" i="6"/>
  <c r="B60" i="6"/>
  <c r="A59" i="6"/>
  <c r="B59" i="6"/>
  <c r="C59" i="6"/>
  <c r="A58" i="6"/>
  <c r="A57" i="6"/>
  <c r="B57" i="6"/>
  <c r="A56" i="6"/>
  <c r="B56" i="6"/>
  <c r="A55" i="6"/>
  <c r="B55" i="6"/>
  <c r="C55" i="6"/>
  <c r="A54" i="6"/>
  <c r="A53" i="6"/>
  <c r="B53" i="6"/>
  <c r="A52" i="6"/>
  <c r="B52" i="6"/>
  <c r="A51" i="6"/>
  <c r="B51" i="6"/>
  <c r="C51" i="6"/>
  <c r="A50" i="6"/>
  <c r="A49" i="6"/>
  <c r="B49" i="6"/>
  <c r="A48" i="6"/>
  <c r="A47" i="6"/>
  <c r="B47" i="6"/>
  <c r="C47" i="6"/>
  <c r="A46" i="6"/>
  <c r="B46" i="6"/>
  <c r="A45" i="6"/>
  <c r="B45" i="6"/>
  <c r="A44" i="6"/>
  <c r="B44" i="6"/>
  <c r="A43" i="6"/>
  <c r="B43" i="6"/>
  <c r="C43" i="6"/>
  <c r="A42" i="6"/>
  <c r="A41" i="6"/>
  <c r="B41" i="6"/>
  <c r="A40" i="6"/>
  <c r="B40" i="6"/>
  <c r="A39" i="6"/>
  <c r="B39" i="6"/>
  <c r="C39" i="6"/>
  <c r="A38" i="6"/>
  <c r="B38" i="6"/>
  <c r="A37" i="6"/>
  <c r="B37" i="6"/>
  <c r="A36" i="6"/>
  <c r="A35" i="6"/>
  <c r="B35" i="6"/>
  <c r="C35" i="6"/>
  <c r="A34" i="6"/>
  <c r="A33" i="6"/>
  <c r="B33" i="6"/>
  <c r="A32" i="6"/>
  <c r="B32" i="6"/>
  <c r="A31" i="6"/>
  <c r="B31" i="6"/>
  <c r="C31" i="6"/>
  <c r="J30" i="6"/>
  <c r="K30" i="6"/>
  <c r="A30" i="6"/>
  <c r="J29" i="6"/>
  <c r="K29" i="6"/>
  <c r="A29" i="6"/>
  <c r="B29" i="6"/>
  <c r="J28" i="6"/>
  <c r="K28" i="6"/>
  <c r="A28" i="6"/>
  <c r="B28" i="6"/>
  <c r="J27" i="6"/>
  <c r="K27" i="6"/>
  <c r="A27" i="6"/>
  <c r="B27" i="6"/>
  <c r="C27" i="6"/>
  <c r="J26" i="6"/>
  <c r="K26" i="6"/>
  <c r="A26" i="6"/>
  <c r="J25" i="6"/>
  <c r="K25" i="6"/>
  <c r="A25" i="6"/>
  <c r="B25" i="6"/>
  <c r="J24" i="6"/>
  <c r="K24" i="6"/>
  <c r="A24" i="6"/>
  <c r="J23" i="6"/>
  <c r="K23" i="6"/>
  <c r="A23" i="6"/>
  <c r="B23" i="6"/>
  <c r="C23" i="6"/>
  <c r="J22" i="6"/>
  <c r="K22" i="6"/>
  <c r="A22" i="6"/>
  <c r="J21" i="6"/>
  <c r="K21" i="6"/>
  <c r="A21" i="6"/>
  <c r="B21" i="6"/>
  <c r="J20" i="6"/>
  <c r="K20" i="6"/>
  <c r="A20" i="6"/>
  <c r="B20" i="6"/>
  <c r="C20" i="6"/>
  <c r="J19" i="6"/>
  <c r="K19" i="6"/>
  <c r="A19" i="6"/>
  <c r="J18" i="6"/>
  <c r="K18" i="6"/>
  <c r="A18" i="6"/>
  <c r="J17" i="6"/>
  <c r="K17" i="6"/>
  <c r="A17" i="6"/>
  <c r="B17" i="6"/>
  <c r="J16" i="6"/>
  <c r="K16" i="6"/>
  <c r="A16" i="6"/>
  <c r="B16" i="6"/>
  <c r="C16" i="6"/>
  <c r="J15" i="6"/>
  <c r="K15" i="6"/>
  <c r="A15" i="6"/>
  <c r="J14" i="6"/>
  <c r="K14" i="6"/>
  <c r="A14" i="6"/>
  <c r="B14" i="6"/>
  <c r="J13" i="6"/>
  <c r="K13" i="6"/>
  <c r="A13" i="6"/>
  <c r="B13" i="6"/>
  <c r="J12" i="6"/>
  <c r="K12" i="6"/>
  <c r="A12" i="6"/>
  <c r="B12" i="6"/>
  <c r="C12" i="6"/>
  <c r="J11" i="6"/>
  <c r="K11" i="6"/>
  <c r="A11" i="6"/>
  <c r="J10" i="6"/>
  <c r="K10" i="6"/>
  <c r="A10" i="6"/>
  <c r="B10" i="6"/>
  <c r="J9" i="6"/>
  <c r="K9" i="6"/>
  <c r="A9" i="6"/>
  <c r="K8" i="6"/>
  <c r="A8" i="6"/>
  <c r="A6" i="6"/>
  <c r="A7" i="6"/>
  <c r="B8" i="6"/>
  <c r="C8" i="6"/>
  <c r="K7" i="6"/>
  <c r="K6" i="6"/>
  <c r="B6" i="6"/>
  <c r="A5" i="4"/>
  <c r="A6" i="4"/>
  <c r="A7" i="4"/>
  <c r="A8" i="4"/>
  <c r="A9" i="4"/>
  <c r="A10" i="4"/>
  <c r="A11" i="4"/>
  <c r="A12" i="4"/>
  <c r="A13" i="4"/>
  <c r="A14" i="4"/>
  <c r="A15" i="4"/>
  <c r="A16" i="4"/>
  <c r="A17" i="4"/>
  <c r="A18" i="4"/>
  <c r="A19" i="4"/>
  <c r="A20" i="4"/>
  <c r="A21" i="4"/>
  <c r="A22" i="4"/>
  <c r="A23" i="4"/>
  <c r="A24" i="4"/>
  <c r="A25" i="4"/>
  <c r="A26" i="4"/>
  <c r="A27" i="4"/>
  <c r="A28" i="4"/>
  <c r="A29" i="4"/>
  <c r="A30" i="4"/>
  <c r="A31" i="4"/>
  <c r="B31" i="4"/>
  <c r="C31" i="4" s="1"/>
  <c r="A32" i="4"/>
  <c r="A33" i="4"/>
  <c r="B33" i="4"/>
  <c r="C33" i="4" s="1"/>
  <c r="A34" i="4"/>
  <c r="A35" i="4"/>
  <c r="B35" i="4"/>
  <c r="C35" i="4" s="1"/>
  <c r="A36" i="4"/>
  <c r="B36" i="4"/>
  <c r="C36" i="4" s="1"/>
  <c r="A37" i="4"/>
  <c r="B37" i="4"/>
  <c r="C37" i="4" s="1"/>
  <c r="A38" i="4"/>
  <c r="B38" i="4"/>
  <c r="C38" i="4" s="1"/>
  <c r="A39" i="4"/>
  <c r="A40" i="4"/>
  <c r="A41" i="4"/>
  <c r="B41" i="4"/>
  <c r="C41" i="4" s="1"/>
  <c r="A42" i="4"/>
  <c r="B42" i="4"/>
  <c r="C42" i="4" s="1"/>
  <c r="A43" i="4"/>
  <c r="A44" i="4"/>
  <c r="B44" i="4"/>
  <c r="C44" i="4" s="1"/>
  <c r="A45" i="4"/>
  <c r="B45" i="4"/>
  <c r="C45" i="4" s="1"/>
  <c r="A46" i="4"/>
  <c r="B46" i="4"/>
  <c r="C46" i="4" s="1"/>
  <c r="A47" i="4"/>
  <c r="B47" i="4"/>
  <c r="C47" i="4" s="1"/>
  <c r="A48" i="4"/>
  <c r="A49" i="4"/>
  <c r="B49" i="4"/>
  <c r="C49" i="4" s="1"/>
  <c r="A50" i="4"/>
  <c r="B50" i="4"/>
  <c r="C50" i="4" s="1"/>
  <c r="A51" i="4"/>
  <c r="B51" i="4"/>
  <c r="C51" i="4" s="1"/>
  <c r="A52" i="4"/>
  <c r="B52" i="4"/>
  <c r="C52" i="4" s="1"/>
  <c r="A53" i="4"/>
  <c r="B53" i="4"/>
  <c r="C53" i="4" s="1"/>
  <c r="A54" i="4"/>
  <c r="B54" i="4"/>
  <c r="C54" i="4" s="1"/>
  <c r="A55" i="4"/>
  <c r="A56" i="4"/>
  <c r="A57" i="4"/>
  <c r="B57" i="4"/>
  <c r="A58" i="4"/>
  <c r="B58" i="4"/>
  <c r="C58" i="4" s="1"/>
  <c r="A59" i="4"/>
  <c r="B59" i="4"/>
  <c r="C59" i="4" s="1"/>
  <c r="A60" i="4"/>
  <c r="B60" i="4"/>
  <c r="C60" i="4" s="1"/>
  <c r="A61" i="4"/>
  <c r="B61" i="4"/>
  <c r="C61" i="4" s="1"/>
  <c r="A62" i="4"/>
  <c r="B62" i="4"/>
  <c r="C62" i="4" s="1"/>
  <c r="A63" i="4"/>
  <c r="B63" i="4"/>
  <c r="C63" i="4" s="1"/>
  <c r="A64" i="4"/>
  <c r="A65" i="4"/>
  <c r="B65" i="4"/>
  <c r="A66" i="4"/>
  <c r="B66" i="4"/>
  <c r="C66" i="4" s="1"/>
  <c r="A67" i="4"/>
  <c r="B67" i="4"/>
  <c r="C67" i="4" s="1"/>
  <c r="A68" i="4"/>
  <c r="B68" i="4"/>
  <c r="C68" i="4" s="1"/>
  <c r="A69" i="4"/>
  <c r="B69" i="4"/>
  <c r="C69" i="4" s="1"/>
  <c r="A70" i="4"/>
  <c r="B70" i="4"/>
  <c r="A71" i="4"/>
  <c r="A72" i="4"/>
  <c r="A73" i="4"/>
  <c r="A74" i="4"/>
  <c r="B74" i="4"/>
  <c r="C74" i="4" s="1"/>
  <c r="A75" i="4"/>
  <c r="B75" i="4"/>
  <c r="C75" i="4" s="1"/>
  <c r="A76" i="4"/>
  <c r="B76" i="4"/>
  <c r="C76" i="4" s="1"/>
  <c r="A77" i="4"/>
  <c r="B77" i="4"/>
  <c r="A78" i="4"/>
  <c r="B78" i="4"/>
  <c r="C78" i="4" s="1"/>
  <c r="A79" i="4"/>
  <c r="B79" i="4"/>
  <c r="C79" i="4" s="1"/>
  <c r="A80" i="4"/>
  <c r="A81" i="4"/>
  <c r="B81" i="4"/>
  <c r="C81" i="4" s="1"/>
  <c r="A82" i="4"/>
  <c r="B82" i="4"/>
  <c r="C82" i="4" s="1"/>
  <c r="A83" i="4"/>
  <c r="B83" i="4"/>
  <c r="C83" i="4" s="1"/>
  <c r="A84" i="4"/>
  <c r="B84" i="4"/>
  <c r="C84" i="4" s="1"/>
  <c r="A85" i="4"/>
  <c r="B85" i="4"/>
  <c r="C85" i="4" s="1"/>
  <c r="A86" i="4"/>
  <c r="B86" i="4"/>
  <c r="C86" i="4" s="1"/>
  <c r="A87" i="4"/>
  <c r="A88" i="4"/>
  <c r="A89" i="4"/>
  <c r="B89" i="4"/>
  <c r="C89" i="4" s="1"/>
  <c r="A90" i="4"/>
  <c r="B90" i="4"/>
  <c r="C90" i="4" s="1"/>
  <c r="A91" i="4"/>
  <c r="B91" i="4"/>
  <c r="C91" i="4" s="1"/>
  <c r="A92" i="4"/>
  <c r="B92" i="4"/>
  <c r="C92" i="4" s="1"/>
  <c r="A93" i="4"/>
  <c r="A94" i="4"/>
  <c r="B94" i="4"/>
  <c r="C94" i="4" s="1"/>
  <c r="A95" i="4"/>
  <c r="B95" i="4"/>
  <c r="C95" i="4" s="1"/>
  <c r="A96" i="4"/>
  <c r="B96" i="4"/>
  <c r="C96" i="4" s="1"/>
  <c r="A97" i="4"/>
  <c r="A98" i="4"/>
  <c r="B98" i="4"/>
  <c r="C98" i="4" s="1"/>
  <c r="A99" i="4"/>
  <c r="B99" i="4"/>
  <c r="C99" i="4" s="1"/>
  <c r="A100" i="4"/>
  <c r="B100" i="4"/>
  <c r="A101" i="4"/>
  <c r="A102" i="4"/>
  <c r="B102" i="4"/>
  <c r="C102" i="4" s="1"/>
  <c r="A103" i="4"/>
  <c r="A104" i="4"/>
  <c r="B104" i="4"/>
  <c r="C104" i="4" s="1"/>
  <c r="B5" i="4"/>
  <c r="V6" i="4"/>
  <c r="V7" i="4"/>
  <c r="V8" i="4"/>
  <c r="V9" i="4"/>
  <c r="V10" i="4"/>
  <c r="V11" i="4"/>
  <c r="V12" i="4"/>
  <c r="V13" i="4"/>
  <c r="V14" i="4"/>
  <c r="V15" i="4"/>
  <c r="V16" i="4"/>
  <c r="V17" i="4"/>
  <c r="V18" i="4"/>
  <c r="V19" i="4"/>
  <c r="V20" i="4"/>
  <c r="V21" i="4"/>
  <c r="V22" i="4"/>
  <c r="V5" i="4"/>
  <c r="B43" i="4"/>
  <c r="C43" i="4" s="1"/>
  <c r="B73" i="4"/>
  <c r="C73" i="4" s="1"/>
  <c r="B93" i="4"/>
  <c r="C93" i="4" s="1"/>
  <c r="V95" i="4"/>
  <c r="V96" i="4"/>
  <c r="V97" i="4"/>
  <c r="V98" i="4"/>
  <c r="V99" i="4"/>
  <c r="V100" i="4"/>
  <c r="V101" i="4"/>
  <c r="V102" i="4"/>
  <c r="V103" i="4"/>
  <c r="V104" i="4"/>
  <c r="V94" i="4"/>
  <c r="V93" i="4"/>
  <c r="V92" i="4"/>
  <c r="V91" i="4"/>
  <c r="V90" i="4"/>
  <c r="V89" i="4"/>
  <c r="V88" i="4"/>
  <c r="V87" i="4"/>
  <c r="V86" i="4"/>
  <c r="V85" i="4"/>
  <c r="V84" i="4"/>
  <c r="V83" i="4"/>
  <c r="V82" i="4"/>
  <c r="V81" i="4"/>
  <c r="V80" i="4"/>
  <c r="V79" i="4"/>
  <c r="V78" i="4"/>
  <c r="V77" i="4"/>
  <c r="V76" i="4"/>
  <c r="V75" i="4"/>
  <c r="V74" i="4"/>
  <c r="V73" i="4"/>
  <c r="V72" i="4"/>
  <c r="V71" i="4"/>
  <c r="V70" i="4"/>
  <c r="V69" i="4"/>
  <c r="V68" i="4"/>
  <c r="V67" i="4"/>
  <c r="V66" i="4"/>
  <c r="V65" i="4"/>
  <c r="V64" i="4"/>
  <c r="V63" i="4"/>
  <c r="V62" i="4"/>
  <c r="V61" i="4"/>
  <c r="V60" i="4"/>
  <c r="V59" i="4"/>
  <c r="V58" i="4"/>
  <c r="V57" i="4"/>
  <c r="V56" i="4"/>
  <c r="V55" i="4"/>
  <c r="V54" i="4"/>
  <c r="V53" i="4"/>
  <c r="V52" i="4"/>
  <c r="V51" i="4"/>
  <c r="V50" i="4"/>
  <c r="V49" i="4"/>
  <c r="V48" i="4"/>
  <c r="V47" i="4"/>
  <c r="V46" i="4"/>
  <c r="V45" i="4"/>
  <c r="V44" i="4"/>
  <c r="V43" i="4"/>
  <c r="V42" i="4"/>
  <c r="V41" i="4"/>
  <c r="V40" i="4"/>
  <c r="V39" i="4"/>
  <c r="V38" i="4"/>
  <c r="V37" i="4"/>
  <c r="V36" i="4"/>
  <c r="V35" i="4"/>
  <c r="V34" i="4"/>
  <c r="V33" i="4"/>
  <c r="V32" i="4"/>
  <c r="V31" i="4"/>
  <c r="V30" i="4"/>
  <c r="V29" i="4"/>
  <c r="V28" i="4"/>
  <c r="V27" i="4"/>
  <c r="V26" i="4"/>
  <c r="V25" i="4"/>
  <c r="V24" i="4"/>
  <c r="V23" i="4"/>
  <c r="F14" i="7"/>
  <c r="F15" i="7"/>
  <c r="F13" i="7"/>
  <c r="F12" i="7"/>
  <c r="C72" i="6"/>
  <c r="C78" i="6"/>
  <c r="C13" i="6"/>
  <c r="C32" i="6"/>
  <c r="C52" i="6"/>
  <c r="C28" i="6"/>
  <c r="C40" i="6"/>
  <c r="C46" i="6"/>
  <c r="C21" i="6"/>
  <c r="C68" i="6"/>
  <c r="C80" i="6"/>
  <c r="C96" i="6"/>
  <c r="B30" i="6"/>
  <c r="C30" i="6"/>
  <c r="B104" i="6"/>
  <c r="C104" i="6"/>
  <c r="B24" i="6"/>
  <c r="C24" i="6"/>
  <c r="C60" i="6"/>
  <c r="C84" i="6"/>
  <c r="B15" i="6"/>
  <c r="C15" i="6"/>
  <c r="B36" i="6"/>
  <c r="C36" i="6"/>
  <c r="B48" i="6"/>
  <c r="C48" i="6"/>
  <c r="B88" i="6"/>
  <c r="C88" i="6"/>
  <c r="B9" i="6"/>
  <c r="C9" i="6"/>
  <c r="C17" i="6"/>
  <c r="C44" i="6"/>
  <c r="C56" i="6"/>
  <c r="B76" i="6"/>
  <c r="C76" i="6"/>
  <c r="C100" i="6"/>
  <c r="C64" i="6"/>
  <c r="C92" i="6"/>
  <c r="B90" i="6"/>
  <c r="C90" i="6"/>
  <c r="B42" i="6"/>
  <c r="C42" i="6"/>
  <c r="B54" i="6"/>
  <c r="C54" i="6"/>
  <c r="B102" i="6"/>
  <c r="C102" i="6"/>
  <c r="B11" i="6"/>
  <c r="C11" i="6"/>
  <c r="B18" i="6"/>
  <c r="C18" i="6"/>
  <c r="B26" i="6"/>
  <c r="C26" i="6"/>
  <c r="C70" i="6"/>
  <c r="B82" i="6"/>
  <c r="C82" i="6"/>
  <c r="C94" i="6"/>
  <c r="C38" i="6"/>
  <c r="B50" i="6"/>
  <c r="C50" i="6"/>
  <c r="C62" i="6"/>
  <c r="B74" i="6"/>
  <c r="C74" i="6"/>
  <c r="B86" i="6"/>
  <c r="C86" i="6"/>
  <c r="B7" i="6"/>
  <c r="C7" i="6"/>
  <c r="B22" i="6"/>
  <c r="C22" i="6"/>
  <c r="B58" i="6"/>
  <c r="C58" i="6"/>
  <c r="C10" i="6"/>
  <c r="B19" i="6"/>
  <c r="C19" i="6"/>
  <c r="B34" i="6"/>
  <c r="C34" i="6"/>
  <c r="B66" i="6"/>
  <c r="C66" i="6"/>
  <c r="B98" i="6"/>
  <c r="C98" i="6"/>
  <c r="C6" i="6"/>
  <c r="C14" i="6"/>
  <c r="C25" i="6"/>
  <c r="C29" i="6"/>
  <c r="C33" i="6"/>
  <c r="C37" i="6"/>
  <c r="C41" i="6"/>
  <c r="C45" i="6"/>
  <c r="C49" i="6"/>
  <c r="C53" i="6"/>
  <c r="C57" i="6"/>
  <c r="C61" i="6"/>
  <c r="C65" i="6"/>
  <c r="C69" i="6"/>
  <c r="C73" i="6"/>
  <c r="C77" i="6"/>
  <c r="C81" i="6"/>
  <c r="C85" i="6"/>
  <c r="C89" i="6"/>
  <c r="C93" i="6"/>
  <c r="C97" i="6"/>
  <c r="C101" i="6"/>
  <c r="C105" i="6"/>
  <c r="B29" i="4"/>
  <c r="C29" i="4" s="1"/>
  <c r="B28" i="4"/>
  <c r="C28" i="4" s="1"/>
  <c r="B27" i="4"/>
  <c r="C27" i="4" s="1"/>
  <c r="B25" i="4"/>
  <c r="C25" i="4" s="1"/>
  <c r="B8" i="4"/>
  <c r="C8" i="4" s="1"/>
  <c r="B7" i="4"/>
  <c r="C7" i="4" s="1"/>
  <c r="B21" i="4"/>
  <c r="C21" i="4" s="1"/>
  <c r="B17" i="4"/>
  <c r="C17" i="4" s="1"/>
  <c r="B13" i="4"/>
  <c r="C13" i="4" s="1"/>
  <c r="B16" i="4"/>
  <c r="C16" i="4" s="1"/>
  <c r="B20" i="4"/>
  <c r="C20" i="4" s="1"/>
  <c r="B12" i="4"/>
  <c r="C12" i="4" s="1"/>
  <c r="B15" i="4"/>
  <c r="C15" i="4" s="1"/>
  <c r="C100" i="4"/>
  <c r="B88" i="4"/>
  <c r="C88" i="4" s="1"/>
  <c r="B72" i="4"/>
  <c r="C72" i="4" s="1"/>
  <c r="B56" i="4"/>
  <c r="C56" i="4" s="1"/>
  <c r="B40" i="4"/>
  <c r="C40" i="4" s="1"/>
  <c r="B24" i="4"/>
  <c r="C24" i="4" s="1"/>
  <c r="B19" i="4"/>
  <c r="C19" i="4" s="1"/>
  <c r="B11" i="4"/>
  <c r="C11" i="4" s="1"/>
  <c r="B87" i="4"/>
  <c r="C87" i="4" s="1"/>
  <c r="B71" i="4"/>
  <c r="C71" i="4" s="1"/>
  <c r="B55" i="4"/>
  <c r="C55" i="4" s="1"/>
  <c r="B39" i="4"/>
  <c r="C39" i="4" s="1"/>
  <c r="B23" i="4"/>
  <c r="C23" i="4" s="1"/>
  <c r="B80" i="4"/>
  <c r="C80" i="4" s="1"/>
  <c r="B64" i="4"/>
  <c r="C64" i="4" s="1"/>
  <c r="B48" i="4"/>
  <c r="C48" i="4" s="1"/>
  <c r="B32" i="4"/>
  <c r="C32" i="4" s="1"/>
  <c r="B103" i="4"/>
  <c r="C103" i="4" s="1"/>
  <c r="B34" i="4"/>
  <c r="C34" i="4" s="1"/>
  <c r="B30" i="4"/>
  <c r="C30" i="4" s="1"/>
  <c r="B26" i="4"/>
  <c r="C26" i="4" s="1"/>
  <c r="B22" i="4"/>
  <c r="C22" i="4" s="1"/>
  <c r="B18" i="4"/>
  <c r="C18" i="4" s="1"/>
  <c r="B14" i="4"/>
  <c r="C14" i="4" s="1"/>
  <c r="B10" i="4"/>
  <c r="C10" i="4" s="1"/>
  <c r="B6" i="4"/>
  <c r="C6" i="4" s="1"/>
  <c r="B101" i="4"/>
  <c r="C101" i="4" s="1"/>
  <c r="B97" i="4"/>
  <c r="C97" i="4" s="1"/>
  <c r="C70" i="4"/>
  <c r="C77" i="4"/>
  <c r="C65" i="4"/>
  <c r="C57" i="4"/>
  <c r="B9" i="4"/>
  <c r="C9" i="4" s="1"/>
  <c r="AL149" i="7"/>
  <c r="AL148" i="7"/>
  <c r="BD13" i="7"/>
  <c r="BD12" i="7"/>
  <c r="X27" i="7"/>
  <c r="X26" i="7"/>
  <c r="R53" i="7"/>
  <c r="R52" i="7"/>
  <c r="AH63" i="7"/>
  <c r="AH62" i="7"/>
  <c r="P11" i="7"/>
  <c r="P10" i="7"/>
  <c r="AR35" i="7"/>
  <c r="AR34" i="7"/>
  <c r="BD5" i="7"/>
  <c r="BD4" i="7"/>
  <c r="R57" i="7"/>
  <c r="R56" i="7"/>
  <c r="BD47" i="7"/>
  <c r="BD46" i="7"/>
  <c r="P115" i="7"/>
  <c r="P114" i="7"/>
  <c r="BB45" i="7"/>
  <c r="BB44" i="7"/>
  <c r="AN155" i="7"/>
  <c r="AN154" i="7"/>
  <c r="Z73" i="7"/>
  <c r="Z72" i="7"/>
  <c r="X57" i="7"/>
  <c r="X56" i="7"/>
  <c r="R93" i="7"/>
  <c r="R92" i="7"/>
  <c r="AT11" i="7"/>
  <c r="AT10" i="7"/>
  <c r="BJ5" i="7"/>
  <c r="BJ4" i="7"/>
  <c r="AV123" i="7"/>
  <c r="AV122" i="7"/>
  <c r="AT87" i="7"/>
  <c r="AT86" i="7"/>
  <c r="BD201" i="7"/>
  <c r="BD200" i="7"/>
  <c r="X201" i="7"/>
  <c r="X200" i="7"/>
  <c r="AR199" i="7"/>
  <c r="AR198" i="7"/>
  <c r="BD197" i="7"/>
  <c r="BD196" i="7"/>
  <c r="X197" i="7"/>
  <c r="X196" i="7"/>
  <c r="AR195" i="7"/>
  <c r="AR194" i="7"/>
  <c r="X193" i="7"/>
  <c r="X192" i="7"/>
  <c r="AJ201" i="7"/>
  <c r="AJ200" i="7"/>
  <c r="P195" i="7"/>
  <c r="P194" i="7"/>
  <c r="BH187" i="7"/>
  <c r="BH186" i="7"/>
  <c r="AP199" i="7"/>
  <c r="AP198" i="7"/>
  <c r="AP191" i="7"/>
  <c r="AP190" i="7"/>
  <c r="BF183" i="7"/>
  <c r="BF182" i="7"/>
  <c r="AH179" i="7"/>
  <c r="AH178" i="7"/>
  <c r="BJ173" i="7"/>
  <c r="BJ172" i="7"/>
  <c r="AL169" i="7"/>
  <c r="AL168" i="7"/>
  <c r="AJ193" i="7"/>
  <c r="AJ192" i="7"/>
  <c r="AZ183" i="7"/>
  <c r="AZ182" i="7"/>
  <c r="T177" i="7"/>
  <c r="T176" i="7"/>
  <c r="AV169" i="7"/>
  <c r="AV168" i="7"/>
  <c r="R165" i="7"/>
  <c r="R164" i="7"/>
  <c r="AT159" i="7"/>
  <c r="AT158" i="7"/>
  <c r="V155" i="7"/>
  <c r="V154" i="7"/>
  <c r="AX149" i="7"/>
  <c r="AX148" i="7"/>
  <c r="Z145" i="7"/>
  <c r="Z144" i="7"/>
  <c r="BB139" i="7"/>
  <c r="BB138" i="7"/>
  <c r="AD135" i="7"/>
  <c r="AD134" i="7"/>
  <c r="AP189" i="7"/>
  <c r="AP188" i="7"/>
  <c r="BJ179" i="7"/>
  <c r="BJ178" i="7"/>
  <c r="AV171" i="7"/>
  <c r="AV170" i="7"/>
  <c r="AX163" i="7"/>
  <c r="AX162" i="7"/>
  <c r="AD157" i="7"/>
  <c r="AD156" i="7"/>
  <c r="AT149" i="7"/>
  <c r="AT148" i="7"/>
  <c r="Z143" i="7"/>
  <c r="Z142" i="7"/>
  <c r="AZ135" i="7"/>
  <c r="AZ134" i="7"/>
  <c r="BD129" i="7"/>
  <c r="BD128" i="7"/>
  <c r="X125" i="7"/>
  <c r="X124" i="7"/>
  <c r="AR119" i="7"/>
  <c r="AR118" i="7"/>
  <c r="BD113" i="7"/>
  <c r="BD112" i="7"/>
  <c r="X109" i="7"/>
  <c r="X108" i="7"/>
  <c r="AR103" i="7"/>
  <c r="AR102" i="7"/>
  <c r="BD97" i="7"/>
  <c r="BD96" i="7"/>
  <c r="X93" i="7"/>
  <c r="X92" i="7"/>
  <c r="AR87" i="7"/>
  <c r="AR86" i="7"/>
  <c r="BD81" i="7"/>
  <c r="BD80" i="7"/>
  <c r="X77" i="7"/>
  <c r="X76" i="7"/>
  <c r="AR71" i="7"/>
  <c r="AR70" i="7"/>
  <c r="BD65" i="7"/>
  <c r="BD64" i="7"/>
  <c r="AL187" i="7"/>
  <c r="AL186" i="7"/>
  <c r="BF173" i="7"/>
  <c r="BF172" i="7"/>
  <c r="P199" i="7"/>
  <c r="P198" i="7"/>
  <c r="BD173" i="7"/>
  <c r="BD172" i="7"/>
  <c r="AN161" i="7"/>
  <c r="AN160" i="7"/>
  <c r="AD153" i="7"/>
  <c r="AD152" i="7"/>
  <c r="AD145" i="7"/>
  <c r="AD144" i="7"/>
  <c r="AF137" i="7"/>
  <c r="AF136" i="7"/>
  <c r="AN177" i="7"/>
  <c r="AN176" i="7"/>
  <c r="Z177" i="7"/>
  <c r="Z176" i="7"/>
  <c r="AH159" i="7"/>
  <c r="AH158" i="7"/>
  <c r="BD183" i="7"/>
  <c r="BD182" i="7"/>
  <c r="AJ157" i="7"/>
  <c r="AJ156" i="7"/>
  <c r="AN143" i="7"/>
  <c r="AN142" i="7"/>
  <c r="BD131" i="7"/>
  <c r="BD130" i="7"/>
  <c r="AJ125" i="7"/>
  <c r="AJ124" i="7"/>
  <c r="P119" i="7"/>
  <c r="P118" i="7"/>
  <c r="BB111" i="7"/>
  <c r="BB110" i="7"/>
  <c r="AH105" i="7"/>
  <c r="AH104" i="7"/>
  <c r="N99" i="7"/>
  <c r="N98" i="7"/>
  <c r="AX91" i="7"/>
  <c r="AX90" i="7"/>
  <c r="AD85" i="7"/>
  <c r="AD84" i="7"/>
  <c r="V175" i="7"/>
  <c r="V174" i="7"/>
  <c r="AT153" i="7"/>
  <c r="AT152" i="7"/>
  <c r="N141" i="7"/>
  <c r="N140" i="7"/>
  <c r="AD131" i="7"/>
  <c r="AD130" i="7"/>
  <c r="BD123" i="7"/>
  <c r="BD122" i="7"/>
  <c r="AJ117" i="7"/>
  <c r="AJ116" i="7"/>
  <c r="P111" i="7"/>
  <c r="P110" i="7"/>
  <c r="BB103" i="7"/>
  <c r="BB102" i="7"/>
  <c r="AH97" i="7"/>
  <c r="AH96" i="7"/>
  <c r="N91" i="7"/>
  <c r="N90" i="7"/>
  <c r="AX83" i="7"/>
  <c r="AX82" i="7"/>
  <c r="AD77" i="7"/>
  <c r="AD76" i="7"/>
  <c r="BF69" i="7"/>
  <c r="BF68" i="7"/>
  <c r="AV183" i="7"/>
  <c r="AV182" i="7"/>
  <c r="BD141" i="7"/>
  <c r="BD140" i="7"/>
  <c r="V125" i="7"/>
  <c r="V124" i="7"/>
  <c r="AN111" i="7"/>
  <c r="AN110" i="7"/>
  <c r="BF97" i="7"/>
  <c r="BF96" i="7"/>
  <c r="R85" i="7"/>
  <c r="R84" i="7"/>
  <c r="AF75" i="7"/>
  <c r="AF74" i="7"/>
  <c r="V67" i="7"/>
  <c r="V66" i="7"/>
  <c r="X61" i="7"/>
  <c r="X60" i="7"/>
  <c r="AR55" i="7"/>
  <c r="AR54" i="7"/>
  <c r="BD49" i="7"/>
  <c r="BD48" i="7"/>
  <c r="X45" i="7"/>
  <c r="X44" i="7"/>
  <c r="AR39" i="7"/>
  <c r="AR38" i="7"/>
  <c r="BD33" i="7"/>
  <c r="BD32" i="7"/>
  <c r="X29" i="7"/>
  <c r="X28" i="7"/>
  <c r="AR23" i="7"/>
  <c r="AR22" i="7"/>
  <c r="BD17" i="7"/>
  <c r="BD16" i="7"/>
  <c r="X13" i="7"/>
  <c r="X12" i="7"/>
  <c r="AP7" i="7"/>
  <c r="AP6" i="7"/>
  <c r="BF163" i="7"/>
  <c r="BF162" i="7"/>
  <c r="BJ133" i="7"/>
  <c r="BJ132" i="7"/>
  <c r="T121" i="7"/>
  <c r="T120" i="7"/>
  <c r="AL107" i="7"/>
  <c r="AL106" i="7"/>
  <c r="BB93" i="7"/>
  <c r="BB92" i="7"/>
  <c r="Z81" i="7"/>
  <c r="Z80" i="7"/>
  <c r="N71" i="7"/>
  <c r="N70" i="7"/>
  <c r="X63" i="7"/>
  <c r="X62" i="7"/>
  <c r="AR57" i="7"/>
  <c r="AR56" i="7"/>
  <c r="BD51" i="7"/>
  <c r="BD50" i="7"/>
  <c r="X47" i="7"/>
  <c r="X46" i="7"/>
  <c r="AR41" i="7"/>
  <c r="AR40" i="7"/>
  <c r="BD35" i="7"/>
  <c r="BD34" i="7"/>
  <c r="X31" i="7"/>
  <c r="X30" i="7"/>
  <c r="AR25" i="7"/>
  <c r="AR24" i="7"/>
  <c r="BD19" i="7"/>
  <c r="BD18" i="7"/>
  <c r="X15" i="7"/>
  <c r="AT9" i="7"/>
  <c r="AT8" i="7"/>
  <c r="AD5" i="7"/>
  <c r="AD4" i="7"/>
  <c r="BH125" i="7"/>
  <c r="BH124" i="7"/>
  <c r="AL99" i="7"/>
  <c r="AL98" i="7"/>
  <c r="AD75" i="7"/>
  <c r="AD74" i="7"/>
  <c r="T145" i="7"/>
  <c r="T144" i="7"/>
  <c r="X111" i="7"/>
  <c r="X110" i="7"/>
  <c r="BF83" i="7"/>
  <c r="BF82" i="7"/>
  <c r="BB63" i="7"/>
  <c r="BB62" i="7"/>
  <c r="BF53" i="7"/>
  <c r="BF52" i="7"/>
  <c r="AZ147" i="7"/>
  <c r="AZ146" i="7"/>
  <c r="BH93" i="7"/>
  <c r="BH92" i="7"/>
  <c r="AD63" i="7"/>
  <c r="AD62" i="7"/>
  <c r="Z49" i="7"/>
  <c r="Z48" i="7"/>
  <c r="V39" i="7"/>
  <c r="V38" i="7"/>
  <c r="Z29" i="7"/>
  <c r="Z28" i="7"/>
  <c r="AD19" i="7"/>
  <c r="AD18" i="7"/>
  <c r="AR9" i="7"/>
  <c r="AR8" i="7"/>
  <c r="AD119" i="7"/>
  <c r="AD118" i="7"/>
  <c r="AL71" i="7"/>
  <c r="AL70" i="7"/>
  <c r="R55" i="7"/>
  <c r="R54" i="7"/>
  <c r="AP43" i="7"/>
  <c r="AP42" i="7"/>
  <c r="AT33" i="7"/>
  <c r="AT32" i="7"/>
  <c r="AX23" i="7"/>
  <c r="AX22" i="7"/>
  <c r="BB13" i="7"/>
  <c r="BB12" i="7"/>
  <c r="Z33" i="7"/>
  <c r="Z32" i="7"/>
  <c r="AD23" i="7"/>
  <c r="AD22" i="7"/>
  <c r="AH13" i="7"/>
  <c r="AH12" i="7"/>
  <c r="AP123" i="7"/>
  <c r="AP122" i="7"/>
  <c r="N57" i="7"/>
  <c r="N56" i="7"/>
  <c r="BB33" i="7"/>
  <c r="BB32" i="7"/>
  <c r="Z15" i="7"/>
  <c r="X143" i="7"/>
  <c r="X142" i="7"/>
  <c r="AB81" i="7"/>
  <c r="AB80" i="7"/>
  <c r="N61" i="7"/>
  <c r="N60" i="7"/>
  <c r="AX47" i="7"/>
  <c r="AX46" i="7"/>
  <c r="AX37" i="7"/>
  <c r="AX36" i="7"/>
  <c r="AJ89" i="7"/>
  <c r="AJ88" i="7"/>
  <c r="AT45" i="7"/>
  <c r="AT44" i="7"/>
  <c r="R27" i="7"/>
  <c r="R26" i="7"/>
  <c r="BD189" i="7"/>
  <c r="BD188" i="7"/>
  <c r="X117" i="7"/>
  <c r="X116" i="7"/>
  <c r="AR95" i="7"/>
  <c r="AR94" i="7"/>
  <c r="AR79" i="7"/>
  <c r="AR78" i="7"/>
  <c r="X69" i="7"/>
  <c r="X68" i="7"/>
  <c r="AR167" i="7"/>
  <c r="AR166" i="7"/>
  <c r="R167" i="7"/>
  <c r="R166" i="7"/>
  <c r="AF141" i="7"/>
  <c r="AF140" i="7"/>
  <c r="AH167" i="7"/>
  <c r="AH166" i="7"/>
  <c r="AN149" i="7"/>
  <c r="AN148" i="7"/>
  <c r="BB121" i="7"/>
  <c r="BB120" i="7"/>
  <c r="AZ101" i="7"/>
  <c r="AZ100" i="7"/>
  <c r="AX81" i="7"/>
  <c r="AX80" i="7"/>
  <c r="X189" i="7"/>
  <c r="X188" i="7"/>
  <c r="AT185" i="7"/>
  <c r="AT184" i="7"/>
  <c r="AP175" i="7"/>
  <c r="AP174" i="7"/>
  <c r="Z197" i="7"/>
  <c r="Z196" i="7"/>
  <c r="P179" i="7"/>
  <c r="P178" i="7"/>
  <c r="AX165" i="7"/>
  <c r="AX164" i="7"/>
  <c r="BB155" i="7"/>
  <c r="BB154" i="7"/>
  <c r="BF145" i="7"/>
  <c r="BF144" i="7"/>
  <c r="BJ135" i="7"/>
  <c r="BJ134" i="7"/>
  <c r="AV173" i="7"/>
  <c r="AV172" i="7"/>
  <c r="P159" i="7"/>
  <c r="P158" i="7"/>
  <c r="V145" i="7"/>
  <c r="V144" i="7"/>
  <c r="AR131" i="7"/>
  <c r="AR130" i="7"/>
  <c r="X121" i="7"/>
  <c r="X120" i="7"/>
  <c r="BD109" i="7"/>
  <c r="BD108" i="7"/>
  <c r="AR99" i="7"/>
  <c r="AR98" i="7"/>
  <c r="X89" i="7"/>
  <c r="X88" i="7"/>
  <c r="BD77" i="7"/>
  <c r="BD76" i="7"/>
  <c r="AR67" i="7"/>
  <c r="AR66" i="7"/>
  <c r="AR165" i="7"/>
  <c r="AR164" i="7"/>
  <c r="BD163" i="7"/>
  <c r="BD162" i="7"/>
  <c r="AF139" i="7"/>
  <c r="AF138" i="7"/>
  <c r="X163" i="7"/>
  <c r="X162" i="7"/>
  <c r="AZ145" i="7"/>
  <c r="AZ144" i="7"/>
  <c r="BF119" i="7"/>
  <c r="BF118" i="7"/>
  <c r="AD107" i="7"/>
  <c r="AD106" i="7"/>
  <c r="P87" i="7"/>
  <c r="P86" i="7"/>
  <c r="AX143" i="7"/>
  <c r="AX142" i="7"/>
  <c r="AF119" i="7"/>
  <c r="AF118" i="7"/>
  <c r="AD99" i="7"/>
  <c r="AD98" i="7"/>
  <c r="P79" i="7"/>
  <c r="P78" i="7"/>
  <c r="AR191" i="7"/>
  <c r="AR190" i="7"/>
  <c r="AX199" i="7"/>
  <c r="AX198" i="7"/>
  <c r="AD193" i="7"/>
  <c r="AD192" i="7"/>
  <c r="AB187" i="7"/>
  <c r="AB186" i="7"/>
  <c r="AP197" i="7"/>
  <c r="AP196" i="7"/>
  <c r="AR189" i="7"/>
  <c r="AR188" i="7"/>
  <c r="Z183" i="7"/>
  <c r="Z182" i="7"/>
  <c r="BB177" i="7"/>
  <c r="BB176" i="7"/>
  <c r="AD173" i="7"/>
  <c r="AD172" i="7"/>
  <c r="AZ201" i="7"/>
  <c r="AZ200" i="7"/>
  <c r="V191" i="7"/>
  <c r="V190" i="7"/>
  <c r="BD181" i="7"/>
  <c r="BD180" i="7"/>
  <c r="X175" i="7"/>
  <c r="X174" i="7"/>
  <c r="BJ167" i="7"/>
  <c r="BJ166" i="7"/>
  <c r="AL163" i="7"/>
  <c r="AL162" i="7"/>
  <c r="N159" i="7"/>
  <c r="N158" i="7"/>
  <c r="AP153" i="7"/>
  <c r="AP152" i="7"/>
  <c r="R149" i="7"/>
  <c r="R148" i="7"/>
  <c r="AT143" i="7"/>
  <c r="AT142" i="7"/>
  <c r="V139" i="7"/>
  <c r="V138" i="7"/>
  <c r="AX201" i="7"/>
  <c r="AX200" i="7"/>
  <c r="N187" i="7"/>
  <c r="N186" i="7"/>
  <c r="BH177" i="7"/>
  <c r="BH176" i="7"/>
  <c r="AH169" i="7"/>
  <c r="AH168" i="7"/>
  <c r="BB161" i="7"/>
  <c r="BB160" i="7"/>
  <c r="AH155" i="7"/>
  <c r="AH154" i="7"/>
  <c r="BH147" i="7"/>
  <c r="BH146" i="7"/>
  <c r="AN141" i="7"/>
  <c r="AN140" i="7"/>
  <c r="BD133" i="7"/>
  <c r="BD132" i="7"/>
  <c r="X129" i="7"/>
  <c r="X128" i="7"/>
  <c r="AR123" i="7"/>
  <c r="AR122" i="7"/>
  <c r="BD117" i="7"/>
  <c r="BD116" i="7"/>
  <c r="X113" i="7"/>
  <c r="X112" i="7"/>
  <c r="AR107" i="7"/>
  <c r="AR106" i="7"/>
  <c r="BD101" i="7"/>
  <c r="BD100" i="7"/>
  <c r="X97" i="7"/>
  <c r="X96" i="7"/>
  <c r="AR91" i="7"/>
  <c r="AR90" i="7"/>
  <c r="BD85" i="7"/>
  <c r="BD84" i="7"/>
  <c r="X81" i="7"/>
  <c r="X80" i="7"/>
  <c r="AR75" i="7"/>
  <c r="AR74" i="7"/>
  <c r="BD69" i="7"/>
  <c r="BD68" i="7"/>
  <c r="AF199" i="7"/>
  <c r="AF198" i="7"/>
  <c r="AJ183" i="7"/>
  <c r="AJ182" i="7"/>
  <c r="AB171" i="7"/>
  <c r="AB170" i="7"/>
  <c r="AH189" i="7"/>
  <c r="AH188" i="7"/>
  <c r="BD169" i="7"/>
  <c r="BD168" i="7"/>
  <c r="AP159" i="7"/>
  <c r="AP158" i="7"/>
  <c r="AB151" i="7"/>
  <c r="AB150" i="7"/>
  <c r="AF143" i="7"/>
  <c r="AF142" i="7"/>
  <c r="AH135" i="7"/>
  <c r="AH134" i="7"/>
  <c r="AN169" i="7"/>
  <c r="AN168" i="7"/>
  <c r="X171" i="7"/>
  <c r="X170" i="7"/>
  <c r="V157" i="7"/>
  <c r="V156" i="7"/>
  <c r="AZ175" i="7"/>
  <c r="AZ174" i="7"/>
  <c r="AJ153" i="7"/>
  <c r="AJ152" i="7"/>
  <c r="AX139" i="7"/>
  <c r="AX138" i="7"/>
  <c r="N131" i="7"/>
  <c r="N130" i="7"/>
  <c r="AX123" i="7"/>
  <c r="AX122" i="7"/>
  <c r="AD117" i="7"/>
  <c r="AD116" i="7"/>
  <c r="BF109" i="7"/>
  <c r="BF108" i="7"/>
  <c r="AL103" i="7"/>
  <c r="AL102" i="7"/>
  <c r="AB97" i="7"/>
  <c r="AB96" i="7"/>
  <c r="BB89" i="7"/>
  <c r="BB88" i="7"/>
  <c r="AH83" i="7"/>
  <c r="AH82" i="7"/>
  <c r="Z167" i="7"/>
  <c r="Z166" i="7"/>
  <c r="AZ149" i="7"/>
  <c r="AZ148" i="7"/>
  <c r="AR137" i="7"/>
  <c r="AR136" i="7"/>
  <c r="AH129" i="7"/>
  <c r="AH128" i="7"/>
  <c r="N123" i="7"/>
  <c r="N122" i="7"/>
  <c r="AX115" i="7"/>
  <c r="AX114" i="7"/>
  <c r="AD109" i="7"/>
  <c r="AD108" i="7"/>
  <c r="BF101" i="7"/>
  <c r="BF100" i="7"/>
  <c r="AL95" i="7"/>
  <c r="AL94" i="7"/>
  <c r="AB89" i="7"/>
  <c r="AB88" i="7"/>
  <c r="BB81" i="7"/>
  <c r="BB80" i="7"/>
  <c r="AH75" i="7"/>
  <c r="AH74" i="7"/>
  <c r="N69" i="7"/>
  <c r="N68" i="7"/>
  <c r="AZ165" i="7"/>
  <c r="AZ164" i="7"/>
  <c r="BD135" i="7"/>
  <c r="BD134" i="7"/>
  <c r="AZ121" i="7"/>
  <c r="AZ120" i="7"/>
  <c r="AV107" i="7"/>
  <c r="AV106" i="7"/>
  <c r="AD95" i="7"/>
  <c r="AD94" i="7"/>
  <c r="AD81" i="7"/>
  <c r="AD80" i="7"/>
  <c r="AH73" i="7"/>
  <c r="AH72" i="7"/>
  <c r="Z65" i="7"/>
  <c r="Z64" i="7"/>
  <c r="AR59" i="7"/>
  <c r="AR58" i="7"/>
  <c r="BD53" i="7"/>
  <c r="BD52" i="7"/>
  <c r="X49" i="7"/>
  <c r="X48" i="7"/>
  <c r="AR43" i="7"/>
  <c r="AR42" i="7"/>
  <c r="BD37" i="7"/>
  <c r="BD36" i="7"/>
  <c r="X33" i="7"/>
  <c r="X32" i="7"/>
  <c r="AR27" i="7"/>
  <c r="AR26" i="7"/>
  <c r="BD21" i="7"/>
  <c r="BD20" i="7"/>
  <c r="X17" i="7"/>
  <c r="X16" i="7"/>
  <c r="AR11" i="7"/>
  <c r="AR10" i="7"/>
  <c r="BF5" i="7"/>
  <c r="BF4" i="7"/>
  <c r="AZ155" i="7"/>
  <c r="AZ154" i="7"/>
  <c r="AF131" i="7"/>
  <c r="AF130" i="7"/>
  <c r="AX117" i="7"/>
  <c r="AX116" i="7"/>
  <c r="AT103" i="7"/>
  <c r="AT102" i="7"/>
  <c r="BJ89" i="7"/>
  <c r="BJ88" i="7"/>
  <c r="BB77" i="7"/>
  <c r="BB76" i="7"/>
  <c r="BD67" i="7"/>
  <c r="BD66" i="7"/>
  <c r="AR61" i="7"/>
  <c r="AR60" i="7"/>
  <c r="BD55" i="7"/>
  <c r="BD54" i="7"/>
  <c r="X51" i="7"/>
  <c r="X50" i="7"/>
  <c r="AR45" i="7"/>
  <c r="AR44" i="7"/>
  <c r="BD39" i="7"/>
  <c r="BD38" i="7"/>
  <c r="X35" i="7"/>
  <c r="X34" i="7"/>
  <c r="AR29" i="7"/>
  <c r="AR28" i="7"/>
  <c r="BD23" i="7"/>
  <c r="BD22" i="7"/>
  <c r="X19" i="7"/>
  <c r="X18" i="7"/>
  <c r="AR13" i="7"/>
  <c r="AR12" i="7"/>
  <c r="N9" i="7"/>
  <c r="N8" i="7"/>
  <c r="BJ189" i="7"/>
  <c r="BJ188" i="7"/>
  <c r="BJ119" i="7"/>
  <c r="BJ118" i="7"/>
  <c r="BB91" i="7"/>
  <c r="BB90" i="7"/>
  <c r="R197" i="7"/>
  <c r="R196" i="7"/>
  <c r="AH133" i="7"/>
  <c r="AH132" i="7"/>
  <c r="AN103" i="7"/>
  <c r="AN102" i="7"/>
  <c r="V79" i="7"/>
  <c r="V78" i="7"/>
  <c r="AP61" i="7"/>
  <c r="AP60" i="7"/>
  <c r="AT51" i="7"/>
  <c r="AT50" i="7"/>
  <c r="AL131" i="7"/>
  <c r="AL130" i="7"/>
  <c r="BJ81" i="7"/>
  <c r="BJ80" i="7"/>
  <c r="AL59" i="7"/>
  <c r="AL58" i="7"/>
  <c r="BF45" i="7"/>
  <c r="BF44" i="7"/>
  <c r="BJ35" i="7"/>
  <c r="BJ34" i="7"/>
  <c r="N27" i="7"/>
  <c r="N26" i="7"/>
  <c r="R17" i="7"/>
  <c r="R16" i="7"/>
  <c r="T7" i="7"/>
  <c r="T6" i="7"/>
  <c r="AF107" i="7"/>
  <c r="AF106" i="7"/>
  <c r="AH65" i="7"/>
  <c r="AH64" i="7"/>
  <c r="AX51" i="7"/>
  <c r="AX50" i="7"/>
  <c r="AD41" i="7"/>
  <c r="AD40" i="7"/>
  <c r="AH31" i="7"/>
  <c r="AH30" i="7"/>
  <c r="AL21" i="7"/>
  <c r="AL20" i="7"/>
  <c r="AP11" i="7"/>
  <c r="AP10" i="7"/>
  <c r="N31" i="7"/>
  <c r="N30" i="7"/>
  <c r="R21" i="7"/>
  <c r="R20" i="7"/>
  <c r="V11" i="7"/>
  <c r="V10" i="7"/>
  <c r="BJ97" i="7"/>
  <c r="BJ96" i="7"/>
  <c r="AD49" i="7"/>
  <c r="AD48" i="7"/>
  <c r="AD29" i="7"/>
  <c r="AD28" i="7"/>
  <c r="R11" i="7"/>
  <c r="R10" i="7"/>
  <c r="BB123" i="7"/>
  <c r="BB122" i="7"/>
  <c r="AD73" i="7"/>
  <c r="AD72" i="7"/>
  <c r="AP57" i="7"/>
  <c r="AP56" i="7"/>
  <c r="AH45" i="7"/>
  <c r="AH44" i="7"/>
  <c r="AL35" i="7"/>
  <c r="AL34" i="7"/>
  <c r="AZ65" i="7"/>
  <c r="AZ64" i="7"/>
  <c r="AL41" i="7"/>
  <c r="AL40" i="7"/>
  <c r="AT21" i="7"/>
  <c r="AT20" i="7"/>
  <c r="BB197" i="7"/>
  <c r="BB196" i="7"/>
  <c r="AH191" i="7"/>
  <c r="AH190" i="7"/>
  <c r="AN185" i="7"/>
  <c r="AN184" i="7"/>
  <c r="AP195" i="7"/>
  <c r="AP194" i="7"/>
  <c r="AP187" i="7"/>
  <c r="AP186" i="7"/>
  <c r="AT181" i="7"/>
  <c r="AT180" i="7"/>
  <c r="V177" i="7"/>
  <c r="V176" i="7"/>
  <c r="AX171" i="7"/>
  <c r="AX170" i="7"/>
  <c r="AL199" i="7"/>
  <c r="AL198" i="7"/>
  <c r="AT187" i="7"/>
  <c r="AT186" i="7"/>
  <c r="BH179" i="7"/>
  <c r="BH178" i="7"/>
  <c r="AN173" i="7"/>
  <c r="AN172" i="7"/>
  <c r="AD167" i="7"/>
  <c r="AD166" i="7"/>
  <c r="BF161" i="7"/>
  <c r="BF160" i="7"/>
  <c r="AH157" i="7"/>
  <c r="AH156" i="7"/>
  <c r="BJ151" i="7"/>
  <c r="BJ150" i="7"/>
  <c r="AL147" i="7"/>
  <c r="AL146" i="7"/>
  <c r="N143" i="7"/>
  <c r="N142" i="7"/>
  <c r="AP137" i="7"/>
  <c r="AP136" i="7"/>
  <c r="AX197" i="7"/>
  <c r="AX196" i="7"/>
  <c r="BH183" i="7"/>
  <c r="BH182" i="7"/>
  <c r="BJ175" i="7"/>
  <c r="BJ174" i="7"/>
  <c r="AF167" i="7"/>
  <c r="AF166" i="7"/>
  <c r="BF159" i="7"/>
  <c r="BF158" i="7"/>
  <c r="AL153" i="7"/>
  <c r="AL152" i="7"/>
  <c r="R147" i="7"/>
  <c r="R146" i="7"/>
  <c r="AR139" i="7"/>
  <c r="AR138" i="7"/>
  <c r="X133" i="7"/>
  <c r="X132" i="7"/>
  <c r="AR127" i="7"/>
  <c r="AR126" i="7"/>
  <c r="BD121" i="7"/>
  <c r="BD120" i="7"/>
  <c r="AR111" i="7"/>
  <c r="AR110" i="7"/>
  <c r="BD105" i="7"/>
  <c r="BD104" i="7"/>
  <c r="X101" i="7"/>
  <c r="X100" i="7"/>
  <c r="BD89" i="7"/>
  <c r="BD88" i="7"/>
  <c r="X85" i="7"/>
  <c r="X84" i="7"/>
  <c r="BD73" i="7"/>
  <c r="BD72" i="7"/>
  <c r="X195" i="7"/>
  <c r="X194" i="7"/>
  <c r="T181" i="7"/>
  <c r="T180" i="7"/>
  <c r="AL183" i="7"/>
  <c r="AL182" i="7"/>
  <c r="AB157" i="7"/>
  <c r="AB156" i="7"/>
  <c r="AD149" i="7"/>
  <c r="AD148" i="7"/>
  <c r="BB195" i="7"/>
  <c r="BB194" i="7"/>
  <c r="AH195" i="7"/>
  <c r="AH194" i="7"/>
  <c r="AF153" i="7"/>
  <c r="AF152" i="7"/>
  <c r="AX167" i="7"/>
  <c r="AX166" i="7"/>
  <c r="N137" i="7"/>
  <c r="N136" i="7"/>
  <c r="AB129" i="7"/>
  <c r="AB128" i="7"/>
  <c r="AH115" i="7"/>
  <c r="AH114" i="7"/>
  <c r="N109" i="7"/>
  <c r="N108" i="7"/>
  <c r="AF95" i="7"/>
  <c r="AF94" i="7"/>
  <c r="BF87" i="7"/>
  <c r="BF86" i="7"/>
  <c r="AZ161" i="7"/>
  <c r="AZ160" i="7"/>
  <c r="T147" i="7"/>
  <c r="T146" i="7"/>
  <c r="BH133" i="7"/>
  <c r="BH132" i="7"/>
  <c r="AL127" i="7"/>
  <c r="AL126" i="7"/>
  <c r="AB121" i="7"/>
  <c r="AB120" i="7"/>
  <c r="BB113" i="7"/>
  <c r="BB112" i="7"/>
  <c r="AH107" i="7"/>
  <c r="AH106" i="7"/>
  <c r="N101" i="7"/>
  <c r="N100" i="7"/>
  <c r="AZ93" i="7"/>
  <c r="AZ92" i="7"/>
  <c r="AF87" i="7"/>
  <c r="AF86" i="7"/>
  <c r="BF79" i="7"/>
  <c r="BF78" i="7"/>
  <c r="AX73" i="7"/>
  <c r="AX72" i="7"/>
  <c r="AD67" i="7"/>
  <c r="AD66" i="7"/>
  <c r="AF157" i="7"/>
  <c r="AF156" i="7"/>
  <c r="AP131" i="7"/>
  <c r="AP130" i="7"/>
  <c r="BH117" i="7"/>
  <c r="BH116" i="7"/>
  <c r="T105" i="7"/>
  <c r="T104" i="7"/>
  <c r="AL91" i="7"/>
  <c r="AL90" i="7"/>
  <c r="AF79" i="7"/>
  <c r="AF78" i="7"/>
  <c r="AH71" i="7"/>
  <c r="AH70" i="7"/>
  <c r="AR63" i="7"/>
  <c r="AR62" i="7"/>
  <c r="BD57" i="7"/>
  <c r="BD56" i="7"/>
  <c r="X53" i="7"/>
  <c r="X52" i="7"/>
  <c r="AR47" i="7"/>
  <c r="AR46" i="7"/>
  <c r="BD41" i="7"/>
  <c r="BD40" i="7"/>
  <c r="X37" i="7"/>
  <c r="X36" i="7"/>
  <c r="AR31" i="7"/>
  <c r="AR30" i="7"/>
  <c r="BD25" i="7"/>
  <c r="BD24" i="7"/>
  <c r="X21" i="7"/>
  <c r="X20" i="7"/>
  <c r="AR15" i="7"/>
  <c r="BF9" i="7"/>
  <c r="BF8" i="7"/>
  <c r="Z5" i="7"/>
  <c r="Z4" i="7"/>
  <c r="T149" i="7"/>
  <c r="T148" i="7"/>
  <c r="AN127" i="7"/>
  <c r="AN126" i="7"/>
  <c r="BF113" i="7"/>
  <c r="BF112" i="7"/>
  <c r="R101" i="7"/>
  <c r="R100" i="7"/>
  <c r="AH87" i="7"/>
  <c r="AH86" i="7"/>
  <c r="AN75" i="7"/>
  <c r="AN74" i="7"/>
  <c r="BF65" i="7"/>
  <c r="BF64" i="7"/>
  <c r="BD59" i="7"/>
  <c r="BD58" i="7"/>
  <c r="X55" i="7"/>
  <c r="X54" i="7"/>
  <c r="AR49" i="7"/>
  <c r="AR48" i="7"/>
  <c r="BD43" i="7"/>
  <c r="BD42" i="7"/>
  <c r="X39" i="7"/>
  <c r="X38" i="7"/>
  <c r="AR33" i="7"/>
  <c r="AR32" i="7"/>
  <c r="BD27" i="7"/>
  <c r="BD26" i="7"/>
  <c r="X23" i="7"/>
  <c r="X22" i="7"/>
  <c r="AR17" i="7"/>
  <c r="AR16" i="7"/>
  <c r="BD11" i="7"/>
  <c r="BD10" i="7"/>
  <c r="AL7" i="7"/>
  <c r="AL6" i="7"/>
  <c r="AL145" i="7"/>
  <c r="AL144" i="7"/>
  <c r="BJ113" i="7"/>
  <c r="BJ112" i="7"/>
  <c r="Z83" i="7"/>
  <c r="Z82" i="7"/>
  <c r="AV163" i="7"/>
  <c r="AV162" i="7"/>
  <c r="AH127" i="7"/>
  <c r="AH126" i="7"/>
  <c r="BD95" i="7"/>
  <c r="BD94" i="7"/>
  <c r="AJ73" i="7"/>
  <c r="AJ72" i="7"/>
  <c r="AD59" i="7"/>
  <c r="AD58" i="7"/>
  <c r="AH49" i="7"/>
  <c r="AH48" i="7"/>
  <c r="BB117" i="7"/>
  <c r="BB116" i="7"/>
  <c r="BF73" i="7"/>
  <c r="BF72" i="7"/>
  <c r="AT55" i="7"/>
  <c r="AT54" i="7"/>
  <c r="AT43" i="7"/>
  <c r="AT42" i="7"/>
  <c r="AX33" i="7"/>
  <c r="AX32" i="7"/>
  <c r="BB23" i="7"/>
  <c r="BB22" i="7"/>
  <c r="BF13" i="7"/>
  <c r="BF12" i="7"/>
  <c r="N179" i="7"/>
  <c r="N178" i="7"/>
  <c r="AH95" i="7"/>
  <c r="AH94" i="7"/>
  <c r="AL61" i="7"/>
  <c r="AL60" i="7"/>
  <c r="V49" i="7"/>
  <c r="V48" i="7"/>
  <c r="R39" i="7"/>
  <c r="R38" i="7"/>
  <c r="V29" i="7"/>
  <c r="V28" i="7"/>
  <c r="Z19" i="7"/>
  <c r="Z18" i="7"/>
  <c r="X9" i="7"/>
  <c r="X8" i="7"/>
  <c r="BB27" i="7"/>
  <c r="BB26" i="7"/>
  <c r="BF17" i="7"/>
  <c r="BF16" i="7"/>
  <c r="BH7" i="7"/>
  <c r="BH6" i="7"/>
  <c r="P71" i="7"/>
  <c r="P70" i="7"/>
  <c r="AH43" i="7"/>
  <c r="AH42" i="7"/>
  <c r="Z23" i="7"/>
  <c r="Z22" i="7"/>
  <c r="X7" i="7"/>
  <c r="X6" i="7"/>
  <c r="N105" i="7"/>
  <c r="N104" i="7"/>
  <c r="AL67" i="7"/>
  <c r="AL66" i="7"/>
  <c r="N55" i="7"/>
  <c r="N54" i="7"/>
  <c r="V43" i="7"/>
  <c r="V42" i="7"/>
  <c r="AZ139" i="7"/>
  <c r="AZ138" i="7"/>
  <c r="V59" i="7"/>
  <c r="V58" i="7"/>
  <c r="AX35" i="7"/>
  <c r="AX34" i="7"/>
  <c r="AP15" i="7"/>
  <c r="BD193" i="7"/>
  <c r="BD192" i="7"/>
  <c r="BF195" i="7"/>
  <c r="BF194" i="7"/>
  <c r="AX189" i="7"/>
  <c r="AX188" i="7"/>
  <c r="BB201" i="7"/>
  <c r="BB200" i="7"/>
  <c r="AR193" i="7"/>
  <c r="AR192" i="7"/>
  <c r="N181" i="7"/>
  <c r="N180" i="7"/>
  <c r="R171" i="7"/>
  <c r="R170" i="7"/>
  <c r="AR185" i="7"/>
  <c r="AR184" i="7"/>
  <c r="AR171" i="7"/>
  <c r="AR170" i="7"/>
  <c r="Z161" i="7"/>
  <c r="Z160" i="7"/>
  <c r="AD151" i="7"/>
  <c r="AD150" i="7"/>
  <c r="AH141" i="7"/>
  <c r="AH140" i="7"/>
  <c r="AT193" i="7"/>
  <c r="AT192" i="7"/>
  <c r="BH181" i="7"/>
  <c r="BH180" i="7"/>
  <c r="AJ165" i="7"/>
  <c r="AJ164" i="7"/>
  <c r="AP151" i="7"/>
  <c r="AP150" i="7"/>
  <c r="AV137" i="7"/>
  <c r="AV136" i="7"/>
  <c r="BD125" i="7"/>
  <c r="BD124" i="7"/>
  <c r="AR115" i="7"/>
  <c r="AR114" i="7"/>
  <c r="X105" i="7"/>
  <c r="X104" i="7"/>
  <c r="BD93" i="7"/>
  <c r="BD92" i="7"/>
  <c r="AR83" i="7"/>
  <c r="AR82" i="7"/>
  <c r="X73" i="7"/>
  <c r="X72" i="7"/>
  <c r="Z191" i="7"/>
  <c r="Z190" i="7"/>
  <c r="AB177" i="7"/>
  <c r="AB176" i="7"/>
  <c r="BF177" i="7"/>
  <c r="BF176" i="7"/>
  <c r="AB155" i="7"/>
  <c r="AB154" i="7"/>
  <c r="AF147" i="7"/>
  <c r="AF146" i="7"/>
  <c r="AZ185" i="7"/>
  <c r="AZ184" i="7"/>
  <c r="AP185" i="7"/>
  <c r="AP184" i="7"/>
  <c r="T201" i="7"/>
  <c r="T200" i="7"/>
  <c r="BJ161" i="7"/>
  <c r="BJ160" i="7"/>
  <c r="AZ133" i="7"/>
  <c r="AZ132" i="7"/>
  <c r="AF127" i="7"/>
  <c r="AF126" i="7"/>
  <c r="AX113" i="7"/>
  <c r="AX112" i="7"/>
  <c r="BD99" i="7"/>
  <c r="BD98" i="7"/>
  <c r="AJ93" i="7"/>
  <c r="AJ92" i="7"/>
  <c r="X183" i="7"/>
  <c r="X182" i="7"/>
  <c r="AV157" i="7"/>
  <c r="AV156" i="7"/>
  <c r="N133" i="7"/>
  <c r="N132" i="7"/>
  <c r="AZ125" i="7"/>
  <c r="AZ124" i="7"/>
  <c r="BF111" i="7"/>
  <c r="BF110" i="7"/>
  <c r="AX105" i="7"/>
  <c r="AX104" i="7"/>
  <c r="BD91" i="7"/>
  <c r="BD90" i="7"/>
  <c r="AJ85" i="7"/>
  <c r="AJ84" i="7"/>
  <c r="BB71" i="7"/>
  <c r="BB70" i="7"/>
  <c r="AV9" i="7"/>
  <c r="AV8" i="7"/>
  <c r="T161" i="7"/>
  <c r="T160" i="7"/>
  <c r="N17" i="7"/>
  <c r="N16" i="7"/>
  <c r="AP21" i="7"/>
  <c r="AP20" i="7"/>
  <c r="BB67" i="7"/>
  <c r="BB66" i="7"/>
  <c r="X11" i="7"/>
  <c r="X10" i="7"/>
  <c r="AR53" i="7"/>
  <c r="AR52" i="7"/>
  <c r="AL141" i="7"/>
  <c r="AL140" i="7"/>
  <c r="X41" i="7"/>
  <c r="X40" i="7"/>
  <c r="AX101" i="7"/>
  <c r="AX100" i="7"/>
  <c r="V51" i="7"/>
  <c r="V50" i="7"/>
  <c r="AT15" i="7"/>
  <c r="AZ81" i="7"/>
  <c r="AZ80" i="7"/>
  <c r="AL31" i="7"/>
  <c r="AL30" i="7"/>
  <c r="BF89" i="7"/>
  <c r="BF88" i="7"/>
  <c r="V107" i="7"/>
  <c r="V106" i="7"/>
  <c r="BD15" i="7"/>
  <c r="AR37" i="7"/>
  <c r="AR36" i="7"/>
  <c r="X59" i="7"/>
  <c r="X58" i="7"/>
  <c r="Z97" i="7"/>
  <c r="Z96" i="7"/>
  <c r="AZ179" i="7"/>
  <c r="AZ178" i="7"/>
  <c r="X25" i="7"/>
  <c r="X24" i="7"/>
  <c r="BD45" i="7"/>
  <c r="BD44" i="7"/>
  <c r="AH69" i="7"/>
  <c r="AH68" i="7"/>
  <c r="AF115" i="7"/>
  <c r="AF114" i="7"/>
  <c r="BJ39" i="7"/>
  <c r="BJ38" i="7"/>
  <c r="AJ5" i="7"/>
  <c r="AJ4" i="7"/>
  <c r="AT57" i="7"/>
  <c r="AT56" i="7"/>
  <c r="P67" i="7"/>
  <c r="P66" i="7"/>
  <c r="AD79" i="7"/>
  <c r="AD78" i="7"/>
  <c r="BD31" i="7"/>
  <c r="BD30" i="7"/>
  <c r="AP83" i="7"/>
  <c r="AP82" i="7"/>
  <c r="AR19" i="7"/>
  <c r="AR18" i="7"/>
  <c r="BD61" i="7"/>
  <c r="BD60" i="7"/>
  <c r="AJ65" i="7"/>
  <c r="AJ64" i="7"/>
  <c r="Z31" i="7"/>
  <c r="Z30" i="7"/>
  <c r="R19" i="7"/>
  <c r="R18" i="7"/>
  <c r="BJ25" i="7"/>
  <c r="BJ24" i="7"/>
  <c r="BF105" i="7"/>
  <c r="BF104" i="7"/>
  <c r="BF51" i="7"/>
  <c r="BF50" i="7"/>
  <c r="AP63" i="7"/>
  <c r="AP62" i="7"/>
  <c r="Z39" i="7"/>
  <c r="Z38" i="7"/>
  <c r="AP25" i="7"/>
  <c r="AP24" i="7"/>
  <c r="BF35" i="7"/>
  <c r="BF34" i="7"/>
  <c r="Z131" i="7"/>
  <c r="Z130" i="7"/>
  <c r="AH41" i="7"/>
  <c r="AH40" i="7"/>
  <c r="AP169" i="7"/>
  <c r="AP168" i="7"/>
  <c r="AX119" i="7"/>
  <c r="AX118" i="7"/>
  <c r="BF131" i="7"/>
  <c r="BF130" i="7"/>
  <c r="AR21" i="7"/>
  <c r="AR20" i="7"/>
  <c r="X43" i="7"/>
  <c r="X42" i="7"/>
  <c r="BD63" i="7"/>
  <c r="BD62" i="7"/>
  <c r="AD111" i="7"/>
  <c r="AD110" i="7"/>
  <c r="Z9" i="7"/>
  <c r="Z8" i="7"/>
  <c r="BD29" i="7"/>
  <c r="BD28" i="7"/>
  <c r="AR51" i="7"/>
  <c r="AR50" i="7"/>
  <c r="AH77" i="7"/>
  <c r="AH76" i="7"/>
  <c r="N129" i="7"/>
  <c r="N128" i="7"/>
  <c r="AV201" i="7"/>
  <c r="AV200" i="7"/>
  <c r="BF23" i="7"/>
  <c r="BF22" i="7"/>
  <c r="BF31" i="7"/>
  <c r="BF30" i="7"/>
  <c r="R43" i="7"/>
  <c r="R42" i="7"/>
  <c r="AT53" i="7"/>
  <c r="AT52" i="7"/>
  <c r="V73" i="7"/>
  <c r="V72" i="7"/>
  <c r="AR173" i="7"/>
  <c r="AR172" i="7"/>
  <c r="Z41" i="7"/>
  <c r="Z40" i="7"/>
  <c r="AX45" i="7"/>
  <c r="AX44" i="7"/>
  <c r="AP51" i="7"/>
  <c r="AP50" i="7"/>
  <c r="BJ57" i="7"/>
  <c r="BJ56" i="7"/>
  <c r="R69" i="7"/>
  <c r="R68" i="7"/>
  <c r="BJ87" i="7"/>
  <c r="BJ86" i="7"/>
  <c r="AL125" i="7"/>
  <c r="AL124" i="7"/>
  <c r="AL165" i="7"/>
  <c r="AL164" i="7"/>
  <c r="AX11" i="7"/>
  <c r="AX10" i="7"/>
  <c r="AX19" i="7"/>
  <c r="AX18" i="7"/>
  <c r="AH35" i="7"/>
  <c r="AH34" i="7"/>
  <c r="AD45" i="7"/>
  <c r="AD44" i="7"/>
  <c r="X65" i="7"/>
  <c r="X64" i="7"/>
  <c r="R103" i="7"/>
  <c r="R102" i="7"/>
  <c r="AZ5" i="7"/>
  <c r="AZ4" i="7"/>
  <c r="AX13" i="7"/>
  <c r="AX12" i="7"/>
  <c r="V19" i="7"/>
  <c r="V18" i="7"/>
  <c r="AT23" i="7"/>
  <c r="AT22" i="7"/>
  <c r="AD31" i="7"/>
  <c r="AD30" i="7"/>
  <c r="P7" i="7"/>
  <c r="P6" i="7"/>
  <c r="R15" i="7"/>
  <c r="AP19" i="7"/>
  <c r="AP18" i="7"/>
  <c r="N25" i="7"/>
  <c r="N24" i="7"/>
  <c r="AX31" i="7"/>
  <c r="AX30" i="7"/>
  <c r="V37" i="7"/>
  <c r="V36" i="7"/>
  <c r="BF43" i="7"/>
  <c r="BF42" i="7"/>
  <c r="AP49" i="7"/>
  <c r="AP48" i="7"/>
  <c r="AH59" i="7"/>
  <c r="AH58" i="7"/>
  <c r="AZ73" i="7"/>
  <c r="AZ72" i="7"/>
  <c r="R109" i="7"/>
  <c r="R108" i="7"/>
  <c r="Z135" i="7"/>
  <c r="Z134" i="7"/>
  <c r="BH9" i="7"/>
  <c r="BH8" i="7"/>
  <c r="AH17" i="7"/>
  <c r="AH16" i="7"/>
  <c r="R25" i="7"/>
  <c r="R24" i="7"/>
  <c r="BB31" i="7"/>
  <c r="BB30" i="7"/>
  <c r="AX41" i="7"/>
  <c r="AX40" i="7"/>
  <c r="AL5" i="7"/>
  <c r="AL4" i="7"/>
  <c r="N7" i="7"/>
  <c r="N6" i="7"/>
  <c r="AT7" i="7"/>
  <c r="AT6" i="7"/>
  <c r="V9" i="7"/>
  <c r="V8" i="7"/>
  <c r="BB9" i="7"/>
  <c r="BB8" i="7"/>
  <c r="AF11" i="7"/>
  <c r="AF10" i="7"/>
  <c r="T13" i="7"/>
  <c r="T12" i="7"/>
  <c r="AZ13" i="7"/>
  <c r="AZ12" i="7"/>
  <c r="AF15" i="7"/>
  <c r="T17" i="7"/>
  <c r="T16" i="7"/>
  <c r="AZ17" i="7"/>
  <c r="AZ16" i="7"/>
  <c r="AF19" i="7"/>
  <c r="AF18" i="7"/>
  <c r="T21" i="7"/>
  <c r="T20" i="7"/>
  <c r="AZ21" i="7"/>
  <c r="AZ20" i="7"/>
  <c r="AF23" i="7"/>
  <c r="AF22" i="7"/>
  <c r="T25" i="7"/>
  <c r="T24" i="7"/>
  <c r="AZ25" i="7"/>
  <c r="AZ24" i="7"/>
  <c r="AF27" i="7"/>
  <c r="AF26" i="7"/>
  <c r="T29" i="7"/>
  <c r="T28" i="7"/>
  <c r="AZ29" i="7"/>
  <c r="AZ28" i="7"/>
  <c r="AF31" i="7"/>
  <c r="AF30" i="7"/>
  <c r="T33" i="7"/>
  <c r="T32" i="7"/>
  <c r="AZ33" i="7"/>
  <c r="AZ32" i="7"/>
  <c r="AF35" i="7"/>
  <c r="AF34" i="7"/>
  <c r="T37" i="7"/>
  <c r="T36" i="7"/>
  <c r="AZ37" i="7"/>
  <c r="AZ36" i="7"/>
  <c r="AF39" i="7"/>
  <c r="AF38" i="7"/>
  <c r="T41" i="7"/>
  <c r="T40" i="7"/>
  <c r="AZ41" i="7"/>
  <c r="AZ40" i="7"/>
  <c r="AF43" i="7"/>
  <c r="AF42" i="7"/>
  <c r="T45" i="7"/>
  <c r="T44" i="7"/>
  <c r="AZ45" i="7"/>
  <c r="AZ44" i="7"/>
  <c r="AF47" i="7"/>
  <c r="AF46" i="7"/>
  <c r="T49" i="7"/>
  <c r="T48" i="7"/>
  <c r="AZ49" i="7"/>
  <c r="AZ48" i="7"/>
  <c r="AF51" i="7"/>
  <c r="AF50" i="7"/>
  <c r="T53" i="7"/>
  <c r="T52" i="7"/>
  <c r="AZ53" i="7"/>
  <c r="AZ52" i="7"/>
  <c r="AF55" i="7"/>
  <c r="AF54" i="7"/>
  <c r="T57" i="7"/>
  <c r="T56" i="7"/>
  <c r="AZ57" i="7"/>
  <c r="AZ56" i="7"/>
  <c r="AF59" i="7"/>
  <c r="AF58" i="7"/>
  <c r="T61" i="7"/>
  <c r="T60" i="7"/>
  <c r="AZ61" i="7"/>
  <c r="AZ60" i="7"/>
  <c r="AF63" i="7"/>
  <c r="AF62" i="7"/>
  <c r="V65" i="7"/>
  <c r="V64" i="7"/>
  <c r="N67" i="7"/>
  <c r="N66" i="7"/>
  <c r="AB69" i="7"/>
  <c r="AB68" i="7"/>
  <c r="Z71" i="7"/>
  <c r="Z70" i="7"/>
  <c r="AP73" i="7"/>
  <c r="AP72" i="7"/>
  <c r="BB75" i="7"/>
  <c r="BB74" i="7"/>
  <c r="X79" i="7"/>
  <c r="X78" i="7"/>
  <c r="AL81" i="7"/>
  <c r="AL80" i="7"/>
  <c r="AB85" i="7"/>
  <c r="AB84" i="7"/>
  <c r="BD87" i="7"/>
  <c r="BD86" i="7"/>
  <c r="Z91" i="7"/>
  <c r="Z90" i="7"/>
  <c r="R95" i="7"/>
  <c r="R94" i="7"/>
  <c r="AT97" i="7"/>
  <c r="AT96" i="7"/>
  <c r="AL101" i="7"/>
  <c r="AL100" i="7"/>
  <c r="AD105" i="7"/>
  <c r="AD104" i="7"/>
  <c r="BF107" i="7"/>
  <c r="BF106" i="7"/>
  <c r="AX111" i="7"/>
  <c r="AX110" i="7"/>
  <c r="V115" i="7"/>
  <c r="V114" i="7"/>
  <c r="N119" i="7"/>
  <c r="N118" i="7"/>
  <c r="AP121" i="7"/>
  <c r="AP120" i="7"/>
  <c r="AH125" i="7"/>
  <c r="AH124" i="7"/>
  <c r="BJ127" i="7"/>
  <c r="BJ126" i="7"/>
  <c r="BB131" i="7"/>
  <c r="BB130" i="7"/>
  <c r="AJ135" i="7"/>
  <c r="AJ134" i="7"/>
  <c r="AZ143" i="7"/>
  <c r="AZ142" i="7"/>
  <c r="BB149" i="7"/>
  <c r="BB148" i="7"/>
  <c r="BB157" i="7"/>
  <c r="BB156" i="7"/>
  <c r="T165" i="7"/>
  <c r="T164" i="7"/>
  <c r="V185" i="7"/>
  <c r="V184" i="7"/>
  <c r="AH5" i="7"/>
  <c r="AH4" i="7"/>
  <c r="R7" i="7"/>
  <c r="R6" i="7"/>
  <c r="AX7" i="7"/>
  <c r="AX6" i="7"/>
  <c r="AH9" i="7"/>
  <c r="AH8" i="7"/>
  <c r="T11" i="7"/>
  <c r="T10" i="7"/>
  <c r="AZ11" i="7"/>
  <c r="AZ10" i="7"/>
  <c r="AF13" i="7"/>
  <c r="AF12" i="7"/>
  <c r="T15" i="7"/>
  <c r="AZ15" i="7"/>
  <c r="AF17" i="7"/>
  <c r="AF16" i="7"/>
  <c r="T19" i="7"/>
  <c r="T18" i="7"/>
  <c r="AZ19" i="7"/>
  <c r="AZ18" i="7"/>
  <c r="AF21" i="7"/>
  <c r="AF20" i="7"/>
  <c r="T23" i="7"/>
  <c r="T22" i="7"/>
  <c r="AZ23" i="7"/>
  <c r="AZ22" i="7"/>
  <c r="AF25" i="7"/>
  <c r="AF24" i="7"/>
  <c r="T27" i="7"/>
  <c r="T26" i="7"/>
  <c r="AZ27" i="7"/>
  <c r="AZ26" i="7"/>
  <c r="AF29" i="7"/>
  <c r="AF28" i="7"/>
  <c r="T31" i="7"/>
  <c r="T30" i="7"/>
  <c r="AZ31" i="7"/>
  <c r="AZ30" i="7"/>
  <c r="AF33" i="7"/>
  <c r="AF32" i="7"/>
  <c r="T35" i="7"/>
  <c r="T34" i="7"/>
  <c r="AZ35" i="7"/>
  <c r="AZ34" i="7"/>
  <c r="AF37" i="7"/>
  <c r="AF36" i="7"/>
  <c r="T39" i="7"/>
  <c r="T38" i="7"/>
  <c r="AZ39" i="7"/>
  <c r="AZ38" i="7"/>
  <c r="AF41" i="7"/>
  <c r="AF40" i="7"/>
  <c r="T43" i="7"/>
  <c r="T42" i="7"/>
  <c r="AZ43" i="7"/>
  <c r="AZ42" i="7"/>
  <c r="AF45" i="7"/>
  <c r="AF44" i="7"/>
  <c r="T47" i="7"/>
  <c r="T46" i="7"/>
  <c r="AZ47" i="7"/>
  <c r="AZ46" i="7"/>
  <c r="AF49" i="7"/>
  <c r="AF48" i="7"/>
  <c r="T51" i="7"/>
  <c r="T50" i="7"/>
  <c r="AZ51" i="7"/>
  <c r="AZ50" i="7"/>
  <c r="AF53" i="7"/>
  <c r="AF52" i="7"/>
  <c r="T55" i="7"/>
  <c r="T54" i="7"/>
  <c r="AZ55" i="7"/>
  <c r="AZ54" i="7"/>
  <c r="AF57" i="7"/>
  <c r="AF56" i="7"/>
  <c r="T59" i="7"/>
  <c r="T58" i="7"/>
  <c r="AZ59" i="7"/>
  <c r="AZ58" i="7"/>
  <c r="AF61" i="7"/>
  <c r="AF60" i="7"/>
  <c r="T63" i="7"/>
  <c r="T62" i="7"/>
  <c r="AZ63" i="7"/>
  <c r="AZ62" i="7"/>
  <c r="AL65" i="7"/>
  <c r="AL64" i="7"/>
  <c r="AH67" i="7"/>
  <c r="AH66" i="7"/>
  <c r="AX69" i="7"/>
  <c r="AX68" i="7"/>
  <c r="AV71" i="7"/>
  <c r="AV70" i="7"/>
  <c r="AT73" i="7"/>
  <c r="AT72" i="7"/>
  <c r="AV75" i="7"/>
  <c r="AV74" i="7"/>
  <c r="AT77" i="7"/>
  <c r="AT76" i="7"/>
  <c r="AT79" i="7"/>
  <c r="AT78" i="7"/>
  <c r="AT81" i="7"/>
  <c r="AT80" i="7"/>
  <c r="AL85" i="7"/>
  <c r="AL84" i="7"/>
  <c r="AD89" i="7"/>
  <c r="AD88" i="7"/>
  <c r="BF91" i="7"/>
  <c r="BF90" i="7"/>
  <c r="AX95" i="7"/>
  <c r="AX94" i="7"/>
  <c r="V99" i="7"/>
  <c r="V98" i="7"/>
  <c r="N103" i="7"/>
  <c r="N102" i="7"/>
  <c r="AP105" i="7"/>
  <c r="AP104" i="7"/>
  <c r="AH109" i="7"/>
  <c r="AH108" i="7"/>
  <c r="BJ111" i="7"/>
  <c r="BJ110" i="7"/>
  <c r="BB115" i="7"/>
  <c r="BB114" i="7"/>
  <c r="X119" i="7"/>
  <c r="X118" i="7"/>
  <c r="P123" i="7"/>
  <c r="P122" i="7"/>
  <c r="AR125" i="7"/>
  <c r="AR124" i="7"/>
  <c r="AJ129" i="7"/>
  <c r="AJ128" i="7"/>
  <c r="AB133" i="7"/>
  <c r="AB132" i="7"/>
  <c r="AD137" i="7"/>
  <c r="AD136" i="7"/>
  <c r="AH143" i="7"/>
  <c r="AH142" i="7"/>
  <c r="Z151" i="7"/>
  <c r="Z150" i="7"/>
  <c r="AF159" i="7"/>
  <c r="AF158" i="7"/>
  <c r="AV167" i="7"/>
  <c r="AV166" i="7"/>
  <c r="AF191" i="7"/>
  <c r="AF190" i="7"/>
  <c r="AR65" i="7"/>
  <c r="AR64" i="7"/>
  <c r="AN67" i="7"/>
  <c r="AN66" i="7"/>
  <c r="Z69" i="7"/>
  <c r="Z68" i="7"/>
  <c r="V71" i="7"/>
  <c r="V70" i="7"/>
  <c r="R73" i="7"/>
  <c r="R72" i="7"/>
  <c r="BH73" i="7"/>
  <c r="BH72" i="7"/>
  <c r="AT75" i="7"/>
  <c r="AT74" i="7"/>
  <c r="AP77" i="7"/>
  <c r="AP76" i="7"/>
  <c r="Z79" i="7"/>
  <c r="Z78" i="7"/>
  <c r="V81" i="7"/>
  <c r="V80" i="7"/>
  <c r="R83" i="7"/>
  <c r="R82" i="7"/>
  <c r="BJ83" i="7"/>
  <c r="BJ82" i="7"/>
  <c r="AT85" i="7"/>
  <c r="AT84" i="7"/>
  <c r="AP87" i="7"/>
  <c r="AP86" i="7"/>
  <c r="AL89" i="7"/>
  <c r="AL88" i="7"/>
  <c r="X91" i="7"/>
  <c r="X90" i="7"/>
  <c r="T93" i="7"/>
  <c r="T92" i="7"/>
  <c r="BJ93" i="7"/>
  <c r="BJ92" i="7"/>
  <c r="AV95" i="7"/>
  <c r="AV94" i="7"/>
  <c r="AR97" i="7"/>
  <c r="AR96" i="7"/>
  <c r="AN99" i="7"/>
  <c r="AN98" i="7"/>
  <c r="Z101" i="7"/>
  <c r="Z100" i="7"/>
  <c r="V103" i="7"/>
  <c r="V102" i="7"/>
  <c r="R105" i="7"/>
  <c r="R104" i="7"/>
  <c r="BH105" i="7"/>
  <c r="BH104" i="7"/>
  <c r="AT107" i="7"/>
  <c r="AT106" i="7"/>
  <c r="AP109" i="7"/>
  <c r="AP108" i="7"/>
  <c r="Z111" i="7"/>
  <c r="Z110" i="7"/>
  <c r="V113" i="7"/>
  <c r="V112" i="7"/>
  <c r="R115" i="7"/>
  <c r="R114" i="7"/>
  <c r="BJ115" i="7"/>
  <c r="BJ114" i="7"/>
  <c r="AT117" i="7"/>
  <c r="AT116" i="7"/>
  <c r="AP119" i="7"/>
  <c r="AP118" i="7"/>
  <c r="AL121" i="7"/>
  <c r="AL120" i="7"/>
  <c r="X123" i="7"/>
  <c r="X122" i="7"/>
  <c r="T125" i="7"/>
  <c r="T124" i="7"/>
  <c r="BJ125" i="7"/>
  <c r="BJ124" i="7"/>
  <c r="AV127" i="7"/>
  <c r="AV126" i="7"/>
  <c r="AR129" i="7"/>
  <c r="AR128" i="7"/>
  <c r="AN131" i="7"/>
  <c r="AN130" i="7"/>
  <c r="Z133" i="7"/>
  <c r="Z132" i="7"/>
  <c r="AB135" i="7"/>
  <c r="AB134" i="7"/>
  <c r="T139" i="7"/>
  <c r="T138" i="7"/>
  <c r="AJ141" i="7"/>
  <c r="AJ140" i="7"/>
  <c r="X145" i="7"/>
  <c r="X144" i="7"/>
  <c r="AJ147" i="7"/>
  <c r="AJ146" i="7"/>
  <c r="X151" i="7"/>
  <c r="X150" i="7"/>
  <c r="T155" i="7"/>
  <c r="T154" i="7"/>
  <c r="X159" i="7"/>
  <c r="X158" i="7"/>
  <c r="AF163" i="7"/>
  <c r="AF162" i="7"/>
  <c r="AR169" i="7"/>
  <c r="AR168" i="7"/>
  <c r="BD177" i="7"/>
  <c r="BD176" i="7"/>
  <c r="R195" i="7"/>
  <c r="R194" i="7"/>
  <c r="BH81" i="7"/>
  <c r="BH80" i="7"/>
  <c r="AT83" i="7"/>
  <c r="AT82" i="7"/>
  <c r="AP85" i="7"/>
  <c r="AP84" i="7"/>
  <c r="Z87" i="7"/>
  <c r="Z86" i="7"/>
  <c r="V89" i="7"/>
  <c r="V88" i="7"/>
  <c r="R91" i="7"/>
  <c r="R90" i="7"/>
  <c r="BJ91" i="7"/>
  <c r="BJ90" i="7"/>
  <c r="AT93" i="7"/>
  <c r="AT92" i="7"/>
  <c r="AP95" i="7"/>
  <c r="AP94" i="7"/>
  <c r="AL97" i="7"/>
  <c r="AL96" i="7"/>
  <c r="X99" i="7"/>
  <c r="X98" i="7"/>
  <c r="T101" i="7"/>
  <c r="T100" i="7"/>
  <c r="BJ101" i="7"/>
  <c r="BJ100" i="7"/>
  <c r="AV103" i="7"/>
  <c r="AV102" i="7"/>
  <c r="AR105" i="7"/>
  <c r="AR104" i="7"/>
  <c r="AN107" i="7"/>
  <c r="AN106" i="7"/>
  <c r="Z109" i="7"/>
  <c r="Z108" i="7"/>
  <c r="V111" i="7"/>
  <c r="V110" i="7"/>
  <c r="R113" i="7"/>
  <c r="R112" i="7"/>
  <c r="BH113" i="7"/>
  <c r="BH112" i="7"/>
  <c r="AT115" i="7"/>
  <c r="AT114" i="7"/>
  <c r="AP117" i="7"/>
  <c r="AP116" i="7"/>
  <c r="Z119" i="7"/>
  <c r="Z118" i="7"/>
  <c r="V121" i="7"/>
  <c r="V120" i="7"/>
  <c r="R123" i="7"/>
  <c r="R122" i="7"/>
  <c r="BJ123" i="7"/>
  <c r="BJ122" i="7"/>
  <c r="AT125" i="7"/>
  <c r="AT124" i="7"/>
  <c r="AP127" i="7"/>
  <c r="AP126" i="7"/>
  <c r="AL129" i="7"/>
  <c r="AL128" i="7"/>
  <c r="X131" i="7"/>
  <c r="X130" i="7"/>
  <c r="T133" i="7"/>
  <c r="T132" i="7"/>
  <c r="X135" i="7"/>
  <c r="X134" i="7"/>
  <c r="AJ137" i="7"/>
  <c r="AJ136" i="7"/>
  <c r="X141" i="7"/>
  <c r="X140" i="7"/>
  <c r="BD143" i="7"/>
  <c r="BD142" i="7"/>
  <c r="Z147" i="7"/>
  <c r="Z146" i="7"/>
  <c r="BJ149" i="7"/>
  <c r="BJ148" i="7"/>
  <c r="BJ153" i="7"/>
  <c r="BJ152" i="7"/>
  <c r="AN159" i="7"/>
  <c r="AN158" i="7"/>
  <c r="P163" i="7"/>
  <c r="P162" i="7"/>
  <c r="R169" i="7"/>
  <c r="R168" i="7"/>
  <c r="X177" i="7"/>
  <c r="X176" i="7"/>
  <c r="AB185" i="7"/>
  <c r="AB184" i="7"/>
  <c r="R151" i="7"/>
  <c r="R150" i="7"/>
  <c r="AZ153" i="7"/>
  <c r="AZ152" i="7"/>
  <c r="AL157" i="7"/>
  <c r="AL156" i="7"/>
  <c r="AZ159" i="7"/>
  <c r="AZ158" i="7"/>
  <c r="AR163" i="7"/>
  <c r="AR162" i="7"/>
  <c r="BH167" i="7"/>
  <c r="BH166" i="7"/>
  <c r="BH171" i="7"/>
  <c r="BH170" i="7"/>
  <c r="AD179" i="7"/>
  <c r="AD178" i="7"/>
  <c r="Z187" i="7"/>
  <c r="Z186" i="7"/>
  <c r="AZ197" i="7"/>
  <c r="AZ196" i="7"/>
  <c r="AL171" i="7"/>
  <c r="AL170" i="7"/>
  <c r="AN179" i="7"/>
  <c r="AN178" i="7"/>
  <c r="AN187" i="7"/>
  <c r="AN186" i="7"/>
  <c r="AH199" i="7"/>
  <c r="AH198" i="7"/>
  <c r="AV135" i="7"/>
  <c r="AV134" i="7"/>
  <c r="AT137" i="7"/>
  <c r="AT136" i="7"/>
  <c r="AV139" i="7"/>
  <c r="AV138" i="7"/>
  <c r="AT141" i="7"/>
  <c r="AT140" i="7"/>
  <c r="AR143" i="7"/>
  <c r="AR142" i="7"/>
  <c r="AT145" i="7"/>
  <c r="AT144" i="7"/>
  <c r="AR147" i="7"/>
  <c r="AR146" i="7"/>
  <c r="AR149" i="7"/>
  <c r="AR148" i="7"/>
  <c r="AR151" i="7"/>
  <c r="AR150" i="7"/>
  <c r="AR153" i="7"/>
  <c r="AR152" i="7"/>
  <c r="AP155" i="7"/>
  <c r="AP154" i="7"/>
  <c r="AR157" i="7"/>
  <c r="AR156" i="7"/>
  <c r="BD159" i="7"/>
  <c r="BD158" i="7"/>
  <c r="BD161" i="7"/>
  <c r="BD160" i="7"/>
  <c r="V165" i="7"/>
  <c r="V164" i="7"/>
  <c r="AJ167" i="7"/>
  <c r="AJ166" i="7"/>
  <c r="AD171" i="7"/>
  <c r="AD170" i="7"/>
  <c r="AD175" i="7"/>
  <c r="AD174" i="7"/>
  <c r="AJ179" i="7"/>
  <c r="AJ178" i="7"/>
  <c r="AX185" i="7"/>
  <c r="AX184" i="7"/>
  <c r="AX193" i="7"/>
  <c r="AX192" i="7"/>
  <c r="BH201" i="7"/>
  <c r="BH200" i="7"/>
  <c r="BH165" i="7"/>
  <c r="BH164" i="7"/>
  <c r="BF167" i="7"/>
  <c r="BF166" i="7"/>
  <c r="AT171" i="7"/>
  <c r="AT170" i="7"/>
  <c r="P175" i="7"/>
  <c r="P174" i="7"/>
  <c r="AX177" i="7"/>
  <c r="AX176" i="7"/>
  <c r="AN181" i="7"/>
  <c r="AN180" i="7"/>
  <c r="BB183" i="7"/>
  <c r="BB182" i="7"/>
  <c r="BJ187" i="7"/>
  <c r="BJ186" i="7"/>
  <c r="BB191" i="7"/>
  <c r="BB190" i="7"/>
  <c r="BJ195" i="7"/>
  <c r="BJ194" i="7"/>
  <c r="AD201" i="7"/>
  <c r="AD200" i="7"/>
  <c r="T67" i="7"/>
  <c r="T66" i="7"/>
  <c r="AZ67" i="7"/>
  <c r="AZ66" i="7"/>
  <c r="AF69" i="7"/>
  <c r="AF68" i="7"/>
  <c r="T71" i="7"/>
  <c r="T70" i="7"/>
  <c r="AZ71" i="7"/>
  <c r="AZ70" i="7"/>
  <c r="AF73" i="7"/>
  <c r="AF72" i="7"/>
  <c r="T75" i="7"/>
  <c r="T74" i="7"/>
  <c r="AZ75" i="7"/>
  <c r="AZ74" i="7"/>
  <c r="AF77" i="7"/>
  <c r="AF76" i="7"/>
  <c r="T79" i="7"/>
  <c r="T78" i="7"/>
  <c r="AZ79" i="7"/>
  <c r="AZ78" i="7"/>
  <c r="AF81" i="7"/>
  <c r="AF80" i="7"/>
  <c r="T83" i="7"/>
  <c r="T82" i="7"/>
  <c r="AZ83" i="7"/>
  <c r="AZ82" i="7"/>
  <c r="AF85" i="7"/>
  <c r="AF84" i="7"/>
  <c r="T87" i="7"/>
  <c r="T86" i="7"/>
  <c r="AZ87" i="7"/>
  <c r="AZ86" i="7"/>
  <c r="AF89" i="7"/>
  <c r="AF88" i="7"/>
  <c r="T91" i="7"/>
  <c r="T90" i="7"/>
  <c r="AZ91" i="7"/>
  <c r="AZ90" i="7"/>
  <c r="AF93" i="7"/>
  <c r="AF92" i="7"/>
  <c r="T95" i="7"/>
  <c r="T94" i="7"/>
  <c r="AZ95" i="7"/>
  <c r="AZ94" i="7"/>
  <c r="AF97" i="7"/>
  <c r="AF96" i="7"/>
  <c r="T99" i="7"/>
  <c r="T98" i="7"/>
  <c r="AZ99" i="7"/>
  <c r="AZ98" i="7"/>
  <c r="AF101" i="7"/>
  <c r="AF100" i="7"/>
  <c r="T103" i="7"/>
  <c r="T102" i="7"/>
  <c r="AZ103" i="7"/>
  <c r="AZ102" i="7"/>
  <c r="AF105" i="7"/>
  <c r="AF104" i="7"/>
  <c r="T107" i="7"/>
  <c r="T106" i="7"/>
  <c r="AZ107" i="7"/>
  <c r="AZ106" i="7"/>
  <c r="AF109" i="7"/>
  <c r="AF108" i="7"/>
  <c r="T111" i="7"/>
  <c r="T110" i="7"/>
  <c r="AZ111" i="7"/>
  <c r="AZ110" i="7"/>
  <c r="AF113" i="7"/>
  <c r="AF112" i="7"/>
  <c r="T115" i="7"/>
  <c r="T114" i="7"/>
  <c r="AZ115" i="7"/>
  <c r="AZ114" i="7"/>
  <c r="AF117" i="7"/>
  <c r="AF116" i="7"/>
  <c r="T119" i="7"/>
  <c r="T118" i="7"/>
  <c r="AZ119" i="7"/>
  <c r="AZ118" i="7"/>
  <c r="AF121" i="7"/>
  <c r="AF120" i="7"/>
  <c r="T123" i="7"/>
  <c r="T122" i="7"/>
  <c r="AZ123" i="7"/>
  <c r="AZ122" i="7"/>
  <c r="AF125" i="7"/>
  <c r="AF124" i="7"/>
  <c r="T127" i="7"/>
  <c r="T126" i="7"/>
  <c r="AZ127" i="7"/>
  <c r="AZ126" i="7"/>
  <c r="AF129" i="7"/>
  <c r="AF128" i="7"/>
  <c r="T131" i="7"/>
  <c r="T130" i="7"/>
  <c r="AZ131" i="7"/>
  <c r="AZ130" i="7"/>
  <c r="AF133" i="7"/>
  <c r="AF132" i="7"/>
  <c r="T135" i="7"/>
  <c r="T134" i="7"/>
  <c r="P137" i="7"/>
  <c r="P136" i="7"/>
  <c r="BH137" i="7"/>
  <c r="BH136" i="7"/>
  <c r="BD139" i="7"/>
  <c r="BD138" i="7"/>
  <c r="AZ141" i="7"/>
  <c r="AZ140" i="7"/>
  <c r="AJ143" i="7"/>
  <c r="AJ142" i="7"/>
  <c r="AF145" i="7"/>
  <c r="AF144" i="7"/>
  <c r="AB147" i="7"/>
  <c r="AB146" i="7"/>
  <c r="N149" i="7"/>
  <c r="N148" i="7"/>
  <c r="BD149" i="7"/>
  <c r="BD148" i="7"/>
  <c r="AZ151" i="7"/>
  <c r="AZ150" i="7"/>
  <c r="AV153" i="7"/>
  <c r="AV152" i="7"/>
  <c r="AR155" i="7"/>
  <c r="AR154" i="7"/>
  <c r="AN157" i="7"/>
  <c r="AN156" i="7"/>
  <c r="Z159" i="7"/>
  <c r="Z158" i="7"/>
  <c r="V161" i="7"/>
  <c r="V160" i="7"/>
  <c r="R163" i="7"/>
  <c r="R162" i="7"/>
  <c r="BH163" i="7"/>
  <c r="BH162" i="7"/>
  <c r="AT165" i="7"/>
  <c r="AT164" i="7"/>
  <c r="AP167" i="7"/>
  <c r="AP166" i="7"/>
  <c r="AX169" i="7"/>
  <c r="AX168" i="7"/>
  <c r="BJ171" i="7"/>
  <c r="BJ170" i="7"/>
  <c r="T175" i="7"/>
  <c r="T174" i="7"/>
  <c r="R177" i="7"/>
  <c r="R176" i="7"/>
  <c r="T179" i="7"/>
  <c r="T178" i="7"/>
  <c r="R181" i="7"/>
  <c r="R180" i="7"/>
  <c r="P183" i="7"/>
  <c r="P182" i="7"/>
  <c r="T185" i="7"/>
  <c r="T184" i="7"/>
  <c r="AH187" i="7"/>
  <c r="AH186" i="7"/>
  <c r="R191" i="7"/>
  <c r="R190" i="7"/>
  <c r="V195" i="7"/>
  <c r="V194" i="7"/>
  <c r="X199" i="7"/>
  <c r="X198" i="7"/>
  <c r="BF133" i="7"/>
  <c r="BF132" i="7"/>
  <c r="AL135" i="7"/>
  <c r="AL134" i="7"/>
  <c r="R137" i="7"/>
  <c r="R136" i="7"/>
  <c r="AX137" i="7"/>
  <c r="AX136" i="7"/>
  <c r="AD139" i="7"/>
  <c r="AD138" i="7"/>
  <c r="BJ139" i="7"/>
  <c r="BJ138" i="7"/>
  <c r="AP141" i="7"/>
  <c r="AP140" i="7"/>
  <c r="V143" i="7"/>
  <c r="V142" i="7"/>
  <c r="BB143" i="7"/>
  <c r="BB142" i="7"/>
  <c r="AH145" i="7"/>
  <c r="AH144" i="7"/>
  <c r="N147" i="7"/>
  <c r="N146" i="7"/>
  <c r="AT147" i="7"/>
  <c r="AT146" i="7"/>
  <c r="Z149" i="7"/>
  <c r="Z148" i="7"/>
  <c r="BF149" i="7"/>
  <c r="BF148" i="7"/>
  <c r="AL151" i="7"/>
  <c r="AL150" i="7"/>
  <c r="R153" i="7"/>
  <c r="R152" i="7"/>
  <c r="AX153" i="7"/>
  <c r="AX152" i="7"/>
  <c r="AD155" i="7"/>
  <c r="AD154" i="7"/>
  <c r="BJ155" i="7"/>
  <c r="BJ154" i="7"/>
  <c r="AP157" i="7"/>
  <c r="AP156" i="7"/>
  <c r="V159" i="7"/>
  <c r="V158" i="7"/>
  <c r="BB159" i="7"/>
  <c r="BB158" i="7"/>
  <c r="AH161" i="7"/>
  <c r="AH160" i="7"/>
  <c r="N163" i="7"/>
  <c r="N162" i="7"/>
  <c r="AT163" i="7"/>
  <c r="AT162" i="7"/>
  <c r="Z165" i="7"/>
  <c r="Z164" i="7"/>
  <c r="BF165" i="7"/>
  <c r="BF164" i="7"/>
  <c r="AL167" i="7"/>
  <c r="AL166" i="7"/>
  <c r="P169" i="7"/>
  <c r="P168" i="7"/>
  <c r="BF169" i="7"/>
  <c r="BF168" i="7"/>
  <c r="BB171" i="7"/>
  <c r="BB170" i="7"/>
  <c r="AX173" i="7"/>
  <c r="AX172" i="7"/>
  <c r="AJ175" i="7"/>
  <c r="AJ174" i="7"/>
  <c r="AF177" i="7"/>
  <c r="AF176" i="7"/>
  <c r="AB179" i="7"/>
  <c r="AB178" i="7"/>
  <c r="X181" i="7"/>
  <c r="X180" i="7"/>
  <c r="T183" i="7"/>
  <c r="T182" i="7"/>
  <c r="BJ183" i="7"/>
  <c r="BJ182" i="7"/>
  <c r="BH185" i="7"/>
  <c r="BH184" i="7"/>
  <c r="BF187" i="7"/>
  <c r="BF186" i="7"/>
  <c r="AN191" i="7"/>
  <c r="AN190" i="7"/>
  <c r="BB193" i="7"/>
  <c r="BB192" i="7"/>
  <c r="AT197" i="7"/>
  <c r="AT196" i="7"/>
  <c r="BF199" i="7"/>
  <c r="BF198" i="7"/>
  <c r="N169" i="7"/>
  <c r="N168" i="7"/>
  <c r="AT169" i="7"/>
  <c r="AT168" i="7"/>
  <c r="Z171" i="7"/>
  <c r="Z170" i="7"/>
  <c r="BF171" i="7"/>
  <c r="BF170" i="7"/>
  <c r="AL173" i="7"/>
  <c r="AL172" i="7"/>
  <c r="R175" i="7"/>
  <c r="R174" i="7"/>
  <c r="AX175" i="7"/>
  <c r="AX174" i="7"/>
  <c r="AD177" i="7"/>
  <c r="AD176" i="7"/>
  <c r="BJ177" i="7"/>
  <c r="BJ176" i="7"/>
  <c r="AP179" i="7"/>
  <c r="AP178" i="7"/>
  <c r="V181" i="7"/>
  <c r="V180" i="7"/>
  <c r="BB181" i="7"/>
  <c r="BB180" i="7"/>
  <c r="AH183" i="7"/>
  <c r="AH182" i="7"/>
  <c r="N185" i="7"/>
  <c r="N184" i="7"/>
  <c r="BF185" i="7"/>
  <c r="BF184" i="7"/>
  <c r="BB187" i="7"/>
  <c r="BB186" i="7"/>
  <c r="BF189" i="7"/>
  <c r="BF188" i="7"/>
  <c r="BF191" i="7"/>
  <c r="BF190" i="7"/>
  <c r="BF193" i="7"/>
  <c r="BF192" i="7"/>
  <c r="BD195" i="7"/>
  <c r="BD194" i="7"/>
  <c r="BF197" i="7"/>
  <c r="BF196" i="7"/>
  <c r="BD199" i="7"/>
  <c r="BD198" i="7"/>
  <c r="P185" i="7"/>
  <c r="P184" i="7"/>
  <c r="AV185" i="7"/>
  <c r="AV184" i="7"/>
  <c r="AJ187" i="7"/>
  <c r="AJ186" i="7"/>
  <c r="R189" i="7"/>
  <c r="R188" i="7"/>
  <c r="BH189" i="7"/>
  <c r="BH188" i="7"/>
  <c r="AT191" i="7"/>
  <c r="AT190" i="7"/>
  <c r="AP193" i="7"/>
  <c r="AP192" i="7"/>
  <c r="Z195" i="7"/>
  <c r="Z194" i="7"/>
  <c r="V197" i="7"/>
  <c r="V196" i="7"/>
  <c r="R199" i="7"/>
  <c r="R198" i="7"/>
  <c r="BJ199" i="7"/>
  <c r="BJ198" i="7"/>
  <c r="AT201" i="7"/>
  <c r="AT200" i="7"/>
  <c r="AF189" i="7"/>
  <c r="AF188" i="7"/>
  <c r="T191" i="7"/>
  <c r="T190" i="7"/>
  <c r="AZ191" i="7"/>
  <c r="AZ190" i="7"/>
  <c r="AF193" i="7"/>
  <c r="AF192" i="7"/>
  <c r="T195" i="7"/>
  <c r="T194" i="7"/>
  <c r="AZ195" i="7"/>
  <c r="AZ194" i="7"/>
  <c r="AF197" i="7"/>
  <c r="AF196" i="7"/>
  <c r="T199" i="7"/>
  <c r="T198" i="7"/>
  <c r="AZ199" i="7"/>
  <c r="AZ198" i="7"/>
  <c r="AF201" i="7"/>
  <c r="AF200" i="7"/>
  <c r="AH11" i="7"/>
  <c r="AH10" i="7"/>
  <c r="AL17" i="7"/>
  <c r="AL16" i="7"/>
  <c r="AX27" i="7"/>
  <c r="AX26" i="7"/>
  <c r="N37" i="7"/>
  <c r="N36" i="7"/>
  <c r="AT47" i="7"/>
  <c r="AT46" i="7"/>
  <c r="AD61" i="7"/>
  <c r="AD60" i="7"/>
  <c r="AV99" i="7"/>
  <c r="AV98" i="7"/>
  <c r="BF121" i="7"/>
  <c r="BF120" i="7"/>
  <c r="BB35" i="7"/>
  <c r="BB34" i="7"/>
  <c r="N39" i="7"/>
  <c r="N38" i="7"/>
  <c r="AL43" i="7"/>
  <c r="AL42" i="7"/>
  <c r="N49" i="7"/>
  <c r="N48" i="7"/>
  <c r="AH55" i="7"/>
  <c r="AH54" i="7"/>
  <c r="AH61" i="7"/>
  <c r="AH60" i="7"/>
  <c r="BJ63" i="7"/>
  <c r="BJ62" i="7"/>
  <c r="AP75" i="7"/>
  <c r="AP74" i="7"/>
  <c r="BF99" i="7"/>
  <c r="BF98" i="7"/>
  <c r="BD111" i="7"/>
  <c r="BD110" i="7"/>
  <c r="AB149" i="7"/>
  <c r="AB148" i="7"/>
  <c r="BD7" i="7"/>
  <c r="BD6" i="7"/>
  <c r="BF15" i="7"/>
  <c r="AP23" i="7"/>
  <c r="AP22" i="7"/>
  <c r="BJ29" i="7"/>
  <c r="BJ28" i="7"/>
  <c r="BF39" i="7"/>
  <c r="BF38" i="7"/>
  <c r="AL51" i="7"/>
  <c r="AL50" i="7"/>
  <c r="BF57" i="7"/>
  <c r="BF56" i="7"/>
  <c r="AL75" i="7"/>
  <c r="AL74" i="7"/>
  <c r="N127" i="7"/>
  <c r="N126" i="7"/>
  <c r="T9" i="7"/>
  <c r="T8" i="7"/>
  <c r="AL11" i="7"/>
  <c r="AL10" i="7"/>
  <c r="BJ15" i="7"/>
  <c r="AH21" i="7"/>
  <c r="AH20" i="7"/>
  <c r="BF25" i="7"/>
  <c r="BF24" i="7"/>
  <c r="R29" i="7"/>
  <c r="R28" i="7"/>
  <c r="AP33" i="7"/>
  <c r="AP32" i="7"/>
  <c r="AN9" i="7"/>
  <c r="AN8" i="7"/>
  <c r="BF11" i="7"/>
  <c r="BF10" i="7"/>
  <c r="AD17" i="7"/>
  <c r="AD16" i="7"/>
  <c r="BB21" i="7"/>
  <c r="BB20" i="7"/>
  <c r="Z27" i="7"/>
  <c r="Z26" i="7"/>
  <c r="AL29" i="7"/>
  <c r="AL28" i="7"/>
  <c r="BJ33" i="7"/>
  <c r="BJ32" i="7"/>
  <c r="AH39" i="7"/>
  <c r="AH38" i="7"/>
  <c r="AT41" i="7"/>
  <c r="AT40" i="7"/>
  <c r="R47" i="7"/>
  <c r="R46" i="7"/>
  <c r="N53" i="7"/>
  <c r="N52" i="7"/>
  <c r="AP55" i="7"/>
  <c r="AP54" i="7"/>
  <c r="BJ61" i="7"/>
  <c r="BJ60" i="7"/>
  <c r="AT67" i="7"/>
  <c r="AT66" i="7"/>
  <c r="AL83" i="7"/>
  <c r="AL82" i="7"/>
  <c r="T97" i="7"/>
  <c r="T96" i="7"/>
  <c r="N121" i="7"/>
  <c r="N120" i="7"/>
  <c r="AB5" i="7"/>
  <c r="AB4" i="7"/>
  <c r="AJ7" i="7"/>
  <c r="AJ6" i="7"/>
  <c r="BJ11" i="7"/>
  <c r="BJ10" i="7"/>
  <c r="V15" i="7"/>
  <c r="AT19" i="7"/>
  <c r="AT18" i="7"/>
  <c r="BF21" i="7"/>
  <c r="BF20" i="7"/>
  <c r="AD27" i="7"/>
  <c r="AD26" i="7"/>
  <c r="AP29" i="7"/>
  <c r="AP28" i="7"/>
  <c r="N35" i="7"/>
  <c r="N34" i="7"/>
  <c r="Z37" i="7"/>
  <c r="Z36" i="7"/>
  <c r="AL39" i="7"/>
  <c r="AL38" i="7"/>
  <c r="BJ43" i="7"/>
  <c r="BJ42" i="7"/>
  <c r="V47" i="7"/>
  <c r="V46" i="7"/>
  <c r="AT49" i="7"/>
  <c r="AT48" i="7"/>
  <c r="AL53" i="7"/>
  <c r="AL52" i="7"/>
  <c r="AD57" i="7"/>
  <c r="AD56" i="7"/>
  <c r="BF59" i="7"/>
  <c r="BF58" i="7"/>
  <c r="AX63" i="7"/>
  <c r="AX62" i="7"/>
  <c r="BF67" i="7"/>
  <c r="BF66" i="7"/>
  <c r="P75" i="7"/>
  <c r="P74" i="7"/>
  <c r="AV83" i="7"/>
  <c r="AV82" i="7"/>
  <c r="AT95" i="7"/>
  <c r="AT94" i="7"/>
  <c r="AP107" i="7"/>
  <c r="AP106" i="7"/>
  <c r="AN119" i="7"/>
  <c r="AN118" i="7"/>
  <c r="V133" i="7"/>
  <c r="V132" i="7"/>
  <c r="R155" i="7"/>
  <c r="R154" i="7"/>
  <c r="AL47" i="7"/>
  <c r="AL46" i="7"/>
  <c r="AX49" i="7"/>
  <c r="AX48" i="7"/>
  <c r="BJ51" i="7"/>
  <c r="BJ50" i="7"/>
  <c r="V55" i="7"/>
  <c r="V54" i="7"/>
  <c r="AH57" i="7"/>
  <c r="AH56" i="7"/>
  <c r="AT59" i="7"/>
  <c r="AT58" i="7"/>
  <c r="BF61" i="7"/>
  <c r="BF60" i="7"/>
  <c r="R65" i="7"/>
  <c r="R64" i="7"/>
  <c r="AL69" i="7"/>
  <c r="AL68" i="7"/>
  <c r="V75" i="7"/>
  <c r="V74" i="7"/>
  <c r="AX79" i="7"/>
  <c r="AX78" i="7"/>
  <c r="AR85" i="7"/>
  <c r="AR84" i="7"/>
  <c r="AP91" i="7"/>
  <c r="AP90" i="7"/>
  <c r="AP97" i="7"/>
  <c r="AP96" i="7"/>
  <c r="Z105" i="7"/>
  <c r="Z104" i="7"/>
  <c r="AZ113" i="7"/>
  <c r="AZ112" i="7"/>
  <c r="AJ121" i="7"/>
  <c r="AJ120" i="7"/>
  <c r="T129" i="7"/>
  <c r="T128" i="7"/>
  <c r="AN137" i="7"/>
  <c r="AN136" i="7"/>
  <c r="AV149" i="7"/>
  <c r="AV148" i="7"/>
  <c r="AT157" i="7"/>
  <c r="AT156" i="7"/>
  <c r="N171" i="7"/>
  <c r="N170" i="7"/>
  <c r="BF71" i="7"/>
  <c r="BF70" i="7"/>
  <c r="BF75" i="7"/>
  <c r="BF74" i="7"/>
  <c r="BD79" i="7"/>
  <c r="BD78" i="7"/>
  <c r="BB85" i="7"/>
  <c r="BB84" i="7"/>
  <c r="AL93" i="7"/>
  <c r="AL92" i="7"/>
  <c r="V101" i="7"/>
  <c r="V100" i="7"/>
  <c r="AX109" i="7"/>
  <c r="AX108" i="7"/>
  <c r="AV115" i="7"/>
  <c r="AV114" i="7"/>
  <c r="AT121" i="7"/>
  <c r="AT120" i="7"/>
  <c r="AT127" i="7"/>
  <c r="AT126" i="7"/>
  <c r="AR133" i="7"/>
  <c r="AR132" i="7"/>
  <c r="X167" i="7"/>
  <c r="X166" i="7"/>
  <c r="AT199" i="7"/>
  <c r="AT198" i="7"/>
  <c r="AV5" i="7"/>
  <c r="AV4" i="7"/>
  <c r="N13" i="7"/>
  <c r="N12" i="7"/>
  <c r="AH19" i="7"/>
  <c r="AH18" i="7"/>
  <c r="V25" i="7"/>
  <c r="V24" i="7"/>
  <c r="N29" i="7"/>
  <c r="N28" i="7"/>
  <c r="AL33" i="7"/>
  <c r="AL32" i="7"/>
  <c r="AT37" i="7"/>
  <c r="AT36" i="7"/>
  <c r="AX43" i="7"/>
  <c r="AX42" i="7"/>
  <c r="BB49" i="7"/>
  <c r="BB48" i="7"/>
  <c r="AX55" i="7"/>
  <c r="AX54" i="7"/>
  <c r="N63" i="7"/>
  <c r="N62" i="7"/>
  <c r="AX77" i="7"/>
  <c r="AX76" i="7"/>
  <c r="AH101" i="7"/>
  <c r="AH100" i="7"/>
  <c r="AB125" i="7"/>
  <c r="AB124" i="7"/>
  <c r="BF33" i="7"/>
  <c r="BF32" i="7"/>
  <c r="R37" i="7"/>
  <c r="R36" i="7"/>
  <c r="AD39" i="7"/>
  <c r="AD38" i="7"/>
  <c r="AP41" i="7"/>
  <c r="AP40" i="7"/>
  <c r="BB43" i="7"/>
  <c r="BB42" i="7"/>
  <c r="N47" i="7"/>
  <c r="N46" i="7"/>
  <c r="AL49" i="7"/>
  <c r="AL48" i="7"/>
  <c r="AD53" i="7"/>
  <c r="AD52" i="7"/>
  <c r="BF55" i="7"/>
  <c r="BF54" i="7"/>
  <c r="Z59" i="7"/>
  <c r="Z58" i="7"/>
  <c r="BB61" i="7"/>
  <c r="BB60" i="7"/>
  <c r="AD65" i="7"/>
  <c r="AD64" i="7"/>
  <c r="AZ69" i="7"/>
  <c r="AZ68" i="7"/>
  <c r="BF77" i="7"/>
  <c r="BF76" i="7"/>
  <c r="AT89" i="7"/>
  <c r="AT88" i="7"/>
  <c r="AR101" i="7"/>
  <c r="AR100" i="7"/>
  <c r="AP113" i="7"/>
  <c r="AP112" i="7"/>
  <c r="X127" i="7"/>
  <c r="X126" i="7"/>
  <c r="T153" i="7"/>
  <c r="T152" i="7"/>
  <c r="P5" i="7"/>
  <c r="P4" i="7"/>
  <c r="P9" i="7"/>
  <c r="P8" i="7"/>
  <c r="AD13" i="7"/>
  <c r="AD12" i="7"/>
  <c r="V17" i="7"/>
  <c r="V16" i="7"/>
  <c r="AD21" i="7"/>
  <c r="AD20" i="7"/>
  <c r="AL25" i="7"/>
  <c r="AL24" i="7"/>
  <c r="AP31" i="7"/>
  <c r="AP30" i="7"/>
  <c r="AD37" i="7"/>
  <c r="AD36" i="7"/>
  <c r="V41" i="7"/>
  <c r="V40" i="7"/>
  <c r="BJ45" i="7"/>
  <c r="BJ44" i="7"/>
  <c r="V53" i="7"/>
  <c r="V52" i="7"/>
  <c r="AP59" i="7"/>
  <c r="AP58" i="7"/>
  <c r="AF67" i="7"/>
  <c r="AF66" i="7"/>
  <c r="AX87" i="7"/>
  <c r="AX86" i="7"/>
  <c r="BH109" i="7"/>
  <c r="BH108" i="7"/>
  <c r="BD145" i="7"/>
  <c r="BD144" i="7"/>
  <c r="AB7" i="7"/>
  <c r="AB6" i="7"/>
  <c r="AJ9" i="7"/>
  <c r="AJ8" i="7"/>
  <c r="BB11" i="7"/>
  <c r="BB10" i="7"/>
  <c r="N15" i="7"/>
  <c r="Z17" i="7"/>
  <c r="Z16" i="7"/>
  <c r="AL19" i="7"/>
  <c r="AL18" i="7"/>
  <c r="AX21" i="7"/>
  <c r="AX20" i="7"/>
  <c r="BJ23" i="7"/>
  <c r="BJ22" i="7"/>
  <c r="V27" i="7"/>
  <c r="V26" i="7"/>
  <c r="AH29" i="7"/>
  <c r="AH28" i="7"/>
  <c r="AT31" i="7"/>
  <c r="AT30" i="7"/>
  <c r="X5" i="7"/>
  <c r="X4" i="7"/>
  <c r="AF7" i="7"/>
  <c r="AF6" i="7"/>
  <c r="BD9" i="7"/>
  <c r="BD8" i="7"/>
  <c r="V13" i="7"/>
  <c r="V12" i="7"/>
  <c r="AH15" i="7"/>
  <c r="AT17" i="7"/>
  <c r="AT16" i="7"/>
  <c r="BF19" i="7"/>
  <c r="BF18" i="7"/>
  <c r="R23" i="7"/>
  <c r="R22" i="7"/>
  <c r="AD25" i="7"/>
  <c r="AD24" i="7"/>
  <c r="AP27" i="7"/>
  <c r="AP26" i="7"/>
  <c r="BB29" i="7"/>
  <c r="BB28" i="7"/>
  <c r="N33" i="7"/>
  <c r="N32" i="7"/>
  <c r="Z35" i="7"/>
  <c r="Z34" i="7"/>
  <c r="AL37" i="7"/>
  <c r="AL36" i="7"/>
  <c r="AX39" i="7"/>
  <c r="AX38" i="7"/>
  <c r="BJ41" i="7"/>
  <c r="BJ40" i="7"/>
  <c r="V45" i="7"/>
  <c r="V44" i="7"/>
  <c r="AH47" i="7"/>
  <c r="AH46" i="7"/>
  <c r="BJ49" i="7"/>
  <c r="BJ48" i="7"/>
  <c r="AH53" i="7"/>
  <c r="AH52" i="7"/>
  <c r="BJ55" i="7"/>
  <c r="BJ54" i="7"/>
  <c r="BB59" i="7"/>
  <c r="BB58" i="7"/>
  <c r="Z63" i="7"/>
  <c r="Z62" i="7"/>
  <c r="V69" i="7"/>
  <c r="V68" i="7"/>
  <c r="V77" i="7"/>
  <c r="V76" i="7"/>
  <c r="V85" i="7"/>
  <c r="V84" i="7"/>
  <c r="BJ103" i="7"/>
  <c r="BJ102" i="7"/>
  <c r="BF115" i="7"/>
  <c r="BF114" i="7"/>
  <c r="BD127" i="7"/>
  <c r="BD126" i="7"/>
  <c r="AB141" i="7"/>
  <c r="AB140" i="7"/>
  <c r="AR5" i="7"/>
  <c r="AR4" i="7"/>
  <c r="AZ7" i="7"/>
  <c r="AZ6" i="7"/>
  <c r="N11" i="7"/>
  <c r="N10" i="7"/>
  <c r="Z13" i="7"/>
  <c r="Z12" i="7"/>
  <c r="AL15" i="7"/>
  <c r="AX17" i="7"/>
  <c r="AX16" i="7"/>
  <c r="BJ19" i="7"/>
  <c r="BJ18" i="7"/>
  <c r="V23" i="7"/>
  <c r="V22" i="7"/>
  <c r="AH25" i="7"/>
  <c r="AH24" i="7"/>
  <c r="AT27" i="7"/>
  <c r="AT26" i="7"/>
  <c r="BF29" i="7"/>
  <c r="BF28" i="7"/>
  <c r="R33" i="7"/>
  <c r="R32" i="7"/>
  <c r="AD35" i="7"/>
  <c r="AD34" i="7"/>
  <c r="AP37" i="7"/>
  <c r="AP36" i="7"/>
  <c r="BB39" i="7"/>
  <c r="BB38" i="7"/>
  <c r="N43" i="7"/>
  <c r="N42" i="7"/>
  <c r="Z45" i="7"/>
  <c r="Z44" i="7"/>
  <c r="AP47" i="7"/>
  <c r="AP46" i="7"/>
  <c r="AH51" i="7"/>
  <c r="AH50" i="7"/>
  <c r="BJ53" i="7"/>
  <c r="BJ52" i="7"/>
  <c r="BB57" i="7"/>
  <c r="BB56" i="7"/>
  <c r="V61" i="7"/>
  <c r="V60" i="7"/>
  <c r="N65" i="7"/>
  <c r="N64" i="7"/>
  <c r="AD69" i="7"/>
  <c r="AD68" i="7"/>
  <c r="AB77" i="7"/>
  <c r="AB76" i="7"/>
  <c r="AH85" i="7"/>
  <c r="AH84" i="7"/>
  <c r="AD97" i="7"/>
  <c r="AD96" i="7"/>
  <c r="AB109" i="7"/>
  <c r="AB108" i="7"/>
  <c r="Z121" i="7"/>
  <c r="Z120" i="7"/>
  <c r="AR135" i="7"/>
  <c r="AR134" i="7"/>
  <c r="T159" i="7"/>
  <c r="T158" i="7"/>
  <c r="BB47" i="7"/>
  <c r="BB46" i="7"/>
  <c r="N51" i="7"/>
  <c r="N50" i="7"/>
  <c r="Z53" i="7"/>
  <c r="Z52" i="7"/>
  <c r="AL55" i="7"/>
  <c r="AL54" i="7"/>
  <c r="AX57" i="7"/>
  <c r="AX56" i="7"/>
  <c r="BJ59" i="7"/>
  <c r="BJ58" i="7"/>
  <c r="V63" i="7"/>
  <c r="V62" i="7"/>
  <c r="AN65" i="7"/>
  <c r="AN64" i="7"/>
  <c r="X71" i="7"/>
  <c r="X70" i="7"/>
  <c r="AX75" i="7"/>
  <c r="AX74" i="7"/>
  <c r="AJ81" i="7"/>
  <c r="AJ80" i="7"/>
  <c r="AD87" i="7"/>
  <c r="AD86" i="7"/>
  <c r="AB93" i="7"/>
  <c r="AB92" i="7"/>
  <c r="Z99" i="7"/>
  <c r="Z98" i="7"/>
  <c r="BB107" i="7"/>
  <c r="BB106" i="7"/>
  <c r="AL115" i="7"/>
  <c r="AL114" i="7"/>
  <c r="V123" i="7"/>
  <c r="V122" i="7"/>
  <c r="BJ129" i="7"/>
  <c r="BJ128" i="7"/>
  <c r="P139" i="7"/>
  <c r="P138" i="7"/>
  <c r="AN151" i="7"/>
  <c r="AN150" i="7"/>
  <c r="AR159" i="7"/>
  <c r="AR158" i="7"/>
  <c r="AX181" i="7"/>
  <c r="AX180" i="7"/>
  <c r="N73" i="7"/>
  <c r="N72" i="7"/>
  <c r="N77" i="7"/>
  <c r="N76" i="7"/>
  <c r="N81" i="7"/>
  <c r="N80" i="7"/>
  <c r="AN87" i="7"/>
  <c r="AN86" i="7"/>
  <c r="X95" i="7"/>
  <c r="X94" i="7"/>
  <c r="AX103" i="7"/>
  <c r="AX102" i="7"/>
  <c r="AH111" i="7"/>
  <c r="AH110" i="7"/>
  <c r="AH117" i="7"/>
  <c r="AH116" i="7"/>
  <c r="AF123" i="7"/>
  <c r="AF122" i="7"/>
  <c r="AD129" i="7"/>
  <c r="AD128" i="7"/>
  <c r="BD137" i="7"/>
  <c r="BD136" i="7"/>
  <c r="AR177" i="7"/>
  <c r="AR176" i="7"/>
  <c r="N5" i="7"/>
  <c r="N4" i="7"/>
  <c r="AT5" i="7"/>
  <c r="AT4" i="7"/>
  <c r="V7" i="7"/>
  <c r="V6" i="7"/>
  <c r="BB7" i="7"/>
  <c r="BB6" i="7"/>
  <c r="AD9" i="7"/>
  <c r="AD8" i="7"/>
  <c r="BJ9" i="7"/>
  <c r="BJ8" i="7"/>
  <c r="AN11" i="7"/>
  <c r="AN10" i="7"/>
  <c r="AB13" i="7"/>
  <c r="AB12" i="7"/>
  <c r="BH13" i="7"/>
  <c r="BH12" i="7"/>
  <c r="AN15" i="7"/>
  <c r="AB17" i="7"/>
  <c r="AB16" i="7"/>
  <c r="BH17" i="7"/>
  <c r="BH16" i="7"/>
  <c r="AN19" i="7"/>
  <c r="AN18" i="7"/>
  <c r="AB21" i="7"/>
  <c r="AB20" i="7"/>
  <c r="BH21" i="7"/>
  <c r="BH20" i="7"/>
  <c r="AN23" i="7"/>
  <c r="AN22" i="7"/>
  <c r="AB25" i="7"/>
  <c r="AB24" i="7"/>
  <c r="BH25" i="7"/>
  <c r="BH24" i="7"/>
  <c r="AN27" i="7"/>
  <c r="AN26" i="7"/>
  <c r="AB29" i="7"/>
  <c r="AB28" i="7"/>
  <c r="BH29" i="7"/>
  <c r="BH28" i="7"/>
  <c r="AN31" i="7"/>
  <c r="AN30" i="7"/>
  <c r="AB33" i="7"/>
  <c r="AB32" i="7"/>
  <c r="BH33" i="7"/>
  <c r="BH32" i="7"/>
  <c r="AN35" i="7"/>
  <c r="AN34" i="7"/>
  <c r="AB37" i="7"/>
  <c r="AB36" i="7"/>
  <c r="BH37" i="7"/>
  <c r="BH36" i="7"/>
  <c r="AN39" i="7"/>
  <c r="AN38" i="7"/>
  <c r="AB41" i="7"/>
  <c r="AB40" i="7"/>
  <c r="BH41" i="7"/>
  <c r="BH40" i="7"/>
  <c r="AN43" i="7"/>
  <c r="AN42" i="7"/>
  <c r="AB45" i="7"/>
  <c r="AB44" i="7"/>
  <c r="BH45" i="7"/>
  <c r="BH44" i="7"/>
  <c r="AN47" i="7"/>
  <c r="AN46" i="7"/>
  <c r="AB49" i="7"/>
  <c r="AB48" i="7"/>
  <c r="BH49" i="7"/>
  <c r="BH48" i="7"/>
  <c r="AN51" i="7"/>
  <c r="AN50" i="7"/>
  <c r="AB53" i="7"/>
  <c r="AB52" i="7"/>
  <c r="BH53" i="7"/>
  <c r="BH52" i="7"/>
  <c r="AN55" i="7"/>
  <c r="AN54" i="7"/>
  <c r="AB57" i="7"/>
  <c r="AB56" i="7"/>
  <c r="BH57" i="7"/>
  <c r="BH56" i="7"/>
  <c r="AN59" i="7"/>
  <c r="AN58" i="7"/>
  <c r="AB61" i="7"/>
  <c r="AB60" i="7"/>
  <c r="BH61" i="7"/>
  <c r="BH60" i="7"/>
  <c r="AN63" i="7"/>
  <c r="AN62" i="7"/>
  <c r="AF65" i="7"/>
  <c r="AF64" i="7"/>
  <c r="Z67" i="7"/>
  <c r="Z66" i="7"/>
  <c r="AP69" i="7"/>
  <c r="AP68" i="7"/>
  <c r="AN71" i="7"/>
  <c r="AN70" i="7"/>
  <c r="BB73" i="7"/>
  <c r="BB72" i="7"/>
  <c r="Z77" i="7"/>
  <c r="Z76" i="7"/>
  <c r="AN79" i="7"/>
  <c r="AN78" i="7"/>
  <c r="BF81" i="7"/>
  <c r="BF80" i="7"/>
  <c r="AX85" i="7"/>
  <c r="AX84" i="7"/>
  <c r="T89" i="7"/>
  <c r="T88" i="7"/>
  <c r="AV91" i="7"/>
  <c r="AV90" i="7"/>
  <c r="AN95" i="7"/>
  <c r="AN94" i="7"/>
  <c r="AF99" i="7"/>
  <c r="AF98" i="7"/>
  <c r="BH101" i="7"/>
  <c r="BH100" i="7"/>
  <c r="AZ105" i="7"/>
  <c r="AZ104" i="7"/>
  <c r="V109" i="7"/>
  <c r="V108" i="7"/>
  <c r="N113" i="7"/>
  <c r="N112" i="7"/>
  <c r="AP115" i="7"/>
  <c r="AP114" i="7"/>
  <c r="AH119" i="7"/>
  <c r="AH118" i="7"/>
  <c r="BJ121" i="7"/>
  <c r="BJ120" i="7"/>
  <c r="BB125" i="7"/>
  <c r="BB124" i="7"/>
  <c r="Z129" i="7"/>
  <c r="Z128" i="7"/>
  <c r="R133" i="7"/>
  <c r="R132" i="7"/>
  <c r="AZ137" i="7"/>
  <c r="AZ136" i="7"/>
  <c r="AB145" i="7"/>
  <c r="AB144" i="7"/>
  <c r="AX151" i="7"/>
  <c r="AX150" i="7"/>
  <c r="BH159" i="7"/>
  <c r="BH158" i="7"/>
  <c r="AN171" i="7"/>
  <c r="AN170" i="7"/>
  <c r="AL193" i="7"/>
  <c r="AL192" i="7"/>
  <c r="AP5" i="7"/>
  <c r="AP4" i="7"/>
  <c r="Z7" i="7"/>
  <c r="Z6" i="7"/>
  <c r="BF7" i="7"/>
  <c r="BF6" i="7"/>
  <c r="AP9" i="7"/>
  <c r="AP8" i="7"/>
  <c r="AB11" i="7"/>
  <c r="AB10" i="7"/>
  <c r="BH11" i="7"/>
  <c r="BH10" i="7"/>
  <c r="AN13" i="7"/>
  <c r="AN12" i="7"/>
  <c r="AB15" i="7"/>
  <c r="BH15" i="7"/>
  <c r="AN17" i="7"/>
  <c r="AN16" i="7"/>
  <c r="AB19" i="7"/>
  <c r="AB18" i="7"/>
  <c r="BH19" i="7"/>
  <c r="BH18" i="7"/>
  <c r="AN21" i="7"/>
  <c r="AN20" i="7"/>
  <c r="AB23" i="7"/>
  <c r="AB22" i="7"/>
  <c r="BH23" i="7"/>
  <c r="BH22" i="7"/>
  <c r="AN25" i="7"/>
  <c r="AN24" i="7"/>
  <c r="AB27" i="7"/>
  <c r="AB26" i="7"/>
  <c r="BH27" i="7"/>
  <c r="BH26" i="7"/>
  <c r="AN29" i="7"/>
  <c r="AN28" i="7"/>
  <c r="AB31" i="7"/>
  <c r="AB30" i="7"/>
  <c r="BH31" i="7"/>
  <c r="BH30" i="7"/>
  <c r="AN33" i="7"/>
  <c r="AN32" i="7"/>
  <c r="AB35" i="7"/>
  <c r="AB34" i="7"/>
  <c r="BH35" i="7"/>
  <c r="BH34" i="7"/>
  <c r="AN37" i="7"/>
  <c r="AN36" i="7"/>
  <c r="AB39" i="7"/>
  <c r="AB38" i="7"/>
  <c r="BH39" i="7"/>
  <c r="BH38" i="7"/>
  <c r="AN41" i="7"/>
  <c r="AN40" i="7"/>
  <c r="AB43" i="7"/>
  <c r="AB42" i="7"/>
  <c r="BH43" i="7"/>
  <c r="BH42" i="7"/>
  <c r="AN45" i="7"/>
  <c r="AN44" i="7"/>
  <c r="AB47" i="7"/>
  <c r="AB46" i="7"/>
  <c r="BH47" i="7"/>
  <c r="BH46" i="7"/>
  <c r="AN49" i="7"/>
  <c r="AN48" i="7"/>
  <c r="AB51" i="7"/>
  <c r="AB50" i="7"/>
  <c r="BH51" i="7"/>
  <c r="BH50" i="7"/>
  <c r="AN53" i="7"/>
  <c r="AN52" i="7"/>
  <c r="AB55" i="7"/>
  <c r="AB54" i="7"/>
  <c r="BH55" i="7"/>
  <c r="BH54" i="7"/>
  <c r="AN57" i="7"/>
  <c r="AN56" i="7"/>
  <c r="AB59" i="7"/>
  <c r="AB58" i="7"/>
  <c r="BH59" i="7"/>
  <c r="BH58" i="7"/>
  <c r="AN61" i="7"/>
  <c r="AN60" i="7"/>
  <c r="AB63" i="7"/>
  <c r="AB62" i="7"/>
  <c r="BH63" i="7"/>
  <c r="BH62" i="7"/>
  <c r="AX65" i="7"/>
  <c r="AX64" i="7"/>
  <c r="AV67" i="7"/>
  <c r="AV66" i="7"/>
  <c r="BJ69" i="7"/>
  <c r="BJ68" i="7"/>
  <c r="BJ71" i="7"/>
  <c r="BJ70" i="7"/>
  <c r="BJ73" i="7"/>
  <c r="BJ72" i="7"/>
  <c r="BJ75" i="7"/>
  <c r="BJ74" i="7"/>
  <c r="BH77" i="7"/>
  <c r="BH76" i="7"/>
  <c r="BJ79" i="7"/>
  <c r="BJ78" i="7"/>
  <c r="AF83" i="7"/>
  <c r="AF82" i="7"/>
  <c r="BH85" i="7"/>
  <c r="BH84" i="7"/>
  <c r="AZ89" i="7"/>
  <c r="AZ88" i="7"/>
  <c r="V93" i="7"/>
  <c r="V92" i="7"/>
  <c r="N97" i="7"/>
  <c r="N96" i="7"/>
  <c r="AP99" i="7"/>
  <c r="AP98" i="7"/>
  <c r="AH103" i="7"/>
  <c r="AH102" i="7"/>
  <c r="BJ105" i="7"/>
  <c r="BJ104" i="7"/>
  <c r="BB109" i="7"/>
  <c r="BB108" i="7"/>
  <c r="Z113" i="7"/>
  <c r="Z112" i="7"/>
  <c r="R117" i="7"/>
  <c r="R116" i="7"/>
  <c r="AT119" i="7"/>
  <c r="AT118" i="7"/>
  <c r="AL123" i="7"/>
  <c r="AL122" i="7"/>
  <c r="AD127" i="7"/>
  <c r="AD126" i="7"/>
  <c r="BF129" i="7"/>
  <c r="BF128" i="7"/>
  <c r="AX133" i="7"/>
  <c r="AX132" i="7"/>
  <c r="AP139" i="7"/>
  <c r="AP138" i="7"/>
  <c r="AV145" i="7"/>
  <c r="AV144" i="7"/>
  <c r="X153" i="7"/>
  <c r="X152" i="7"/>
  <c r="AJ161" i="7"/>
  <c r="AJ160" i="7"/>
  <c r="AR175" i="7"/>
  <c r="AR174" i="7"/>
  <c r="T65" i="7"/>
  <c r="T64" i="7"/>
  <c r="BB65" i="7"/>
  <c r="BB64" i="7"/>
  <c r="AX67" i="7"/>
  <c r="AX66" i="7"/>
  <c r="AJ69" i="7"/>
  <c r="AJ68" i="7"/>
  <c r="AF71" i="7"/>
  <c r="AF70" i="7"/>
  <c r="AB73" i="7"/>
  <c r="AB72" i="7"/>
  <c r="N75" i="7"/>
  <c r="N74" i="7"/>
  <c r="BD75" i="7"/>
  <c r="BD74" i="7"/>
  <c r="AZ77" i="7"/>
  <c r="AZ76" i="7"/>
  <c r="AL79" i="7"/>
  <c r="AL78" i="7"/>
  <c r="AH81" i="7"/>
  <c r="AH80" i="7"/>
  <c r="AD83" i="7"/>
  <c r="AD82" i="7"/>
  <c r="N85" i="7"/>
  <c r="N84" i="7"/>
  <c r="BF85" i="7"/>
  <c r="BF84" i="7"/>
  <c r="BB87" i="7"/>
  <c r="BB86" i="7"/>
  <c r="AX89" i="7"/>
  <c r="AX88" i="7"/>
  <c r="AH91" i="7"/>
  <c r="AH90" i="7"/>
  <c r="AD93" i="7"/>
  <c r="AD92" i="7"/>
  <c r="P95" i="7"/>
  <c r="P94" i="7"/>
  <c r="BF95" i="7"/>
  <c r="BF94" i="7"/>
  <c r="BB97" i="7"/>
  <c r="BB96" i="7"/>
  <c r="AX99" i="7"/>
  <c r="AX98" i="7"/>
  <c r="AJ101" i="7"/>
  <c r="AJ100" i="7"/>
  <c r="AF103" i="7"/>
  <c r="AF102" i="7"/>
  <c r="AB105" i="7"/>
  <c r="AB104" i="7"/>
  <c r="N107" i="7"/>
  <c r="N106" i="7"/>
  <c r="BD107" i="7"/>
  <c r="BD106" i="7"/>
  <c r="AZ109" i="7"/>
  <c r="AZ108" i="7"/>
  <c r="AL111" i="7"/>
  <c r="AL110" i="7"/>
  <c r="AH113" i="7"/>
  <c r="AH112" i="7"/>
  <c r="AD115" i="7"/>
  <c r="AD114" i="7"/>
  <c r="N117" i="7"/>
  <c r="N116" i="7"/>
  <c r="BF117" i="7"/>
  <c r="BF116" i="7"/>
  <c r="BB119" i="7"/>
  <c r="BB118" i="7"/>
  <c r="AX121" i="7"/>
  <c r="AX120" i="7"/>
  <c r="AH123" i="7"/>
  <c r="AH122" i="7"/>
  <c r="AD125" i="7"/>
  <c r="AD124" i="7"/>
  <c r="P127" i="7"/>
  <c r="P126" i="7"/>
  <c r="BF127" i="7"/>
  <c r="BF126" i="7"/>
  <c r="BB129" i="7"/>
  <c r="BB128" i="7"/>
  <c r="AX131" i="7"/>
  <c r="AX130" i="7"/>
  <c r="AJ133" i="7"/>
  <c r="AJ132" i="7"/>
  <c r="AX135" i="7"/>
  <c r="AX134" i="7"/>
  <c r="AN139" i="7"/>
  <c r="AN138" i="7"/>
  <c r="BB141" i="7"/>
  <c r="BB140" i="7"/>
  <c r="AN145" i="7"/>
  <c r="AN144" i="7"/>
  <c r="BD147" i="7"/>
  <c r="BD146" i="7"/>
  <c r="AV151" i="7"/>
  <c r="AV150" i="7"/>
  <c r="AX155" i="7"/>
  <c r="AX154" i="7"/>
  <c r="AX159" i="7"/>
  <c r="AX158" i="7"/>
  <c r="AZ163" i="7"/>
  <c r="AZ162" i="7"/>
  <c r="P171" i="7"/>
  <c r="P170" i="7"/>
  <c r="V179" i="7"/>
  <c r="V178" i="7"/>
  <c r="AL197" i="7"/>
  <c r="AL196" i="7"/>
  <c r="N83" i="7"/>
  <c r="N82" i="7"/>
  <c r="BD83" i="7"/>
  <c r="BD82" i="7"/>
  <c r="AZ85" i="7"/>
  <c r="AZ84" i="7"/>
  <c r="AL87" i="7"/>
  <c r="AL86" i="7"/>
  <c r="AH89" i="7"/>
  <c r="AH88" i="7"/>
  <c r="AD91" i="7"/>
  <c r="AD90" i="7"/>
  <c r="N93" i="7"/>
  <c r="N92" i="7"/>
  <c r="BF93" i="7"/>
  <c r="BF92" i="7"/>
  <c r="BB95" i="7"/>
  <c r="BB94" i="7"/>
  <c r="AX97" i="7"/>
  <c r="AX96" i="7"/>
  <c r="AH99" i="7"/>
  <c r="AH98" i="7"/>
  <c r="AD101" i="7"/>
  <c r="AD100" i="7"/>
  <c r="P103" i="7"/>
  <c r="P102" i="7"/>
  <c r="BF103" i="7"/>
  <c r="BF102" i="7"/>
  <c r="BB105" i="7"/>
  <c r="BB104" i="7"/>
  <c r="AX107" i="7"/>
  <c r="AX106" i="7"/>
  <c r="AJ109" i="7"/>
  <c r="AJ108" i="7"/>
  <c r="AF111" i="7"/>
  <c r="AF110" i="7"/>
  <c r="AB113" i="7"/>
  <c r="AB112" i="7"/>
  <c r="N115" i="7"/>
  <c r="N114" i="7"/>
  <c r="BD115" i="7"/>
  <c r="BD114" i="7"/>
  <c r="AZ117" i="7"/>
  <c r="AZ116" i="7"/>
  <c r="AL119" i="7"/>
  <c r="AL118" i="7"/>
  <c r="AH121" i="7"/>
  <c r="AH120" i="7"/>
  <c r="AD123" i="7"/>
  <c r="AD122" i="7"/>
  <c r="N125" i="7"/>
  <c r="N124" i="7"/>
  <c r="BF125" i="7"/>
  <c r="BF124" i="7"/>
  <c r="BB127" i="7"/>
  <c r="BB126" i="7"/>
  <c r="AX129" i="7"/>
  <c r="AX128" i="7"/>
  <c r="AH131" i="7"/>
  <c r="AH130" i="7"/>
  <c r="AD133" i="7"/>
  <c r="AD132" i="7"/>
  <c r="AN135" i="7"/>
  <c r="AN134" i="7"/>
  <c r="BB137" i="7"/>
  <c r="BB136" i="7"/>
  <c r="AR141" i="7"/>
  <c r="AR140" i="7"/>
  <c r="N145" i="7"/>
  <c r="N144" i="7"/>
  <c r="AV147" i="7"/>
  <c r="AV146" i="7"/>
  <c r="AH151" i="7"/>
  <c r="AH150" i="7"/>
  <c r="AJ155" i="7"/>
  <c r="AJ154" i="7"/>
  <c r="P161" i="7"/>
  <c r="P160" i="7"/>
  <c r="AJ163" i="7"/>
  <c r="AJ162" i="7"/>
  <c r="AZ171" i="7"/>
  <c r="AZ170" i="7"/>
  <c r="BB179" i="7"/>
  <c r="BB178" i="7"/>
  <c r="X187" i="7"/>
  <c r="X186" i="7"/>
  <c r="AJ151" i="7"/>
  <c r="AJ150" i="7"/>
  <c r="Z155" i="7"/>
  <c r="Z154" i="7"/>
  <c r="BH157" i="7"/>
  <c r="BH156" i="7"/>
  <c r="AD161" i="7"/>
  <c r="AD160" i="7"/>
  <c r="AF165" i="7"/>
  <c r="AF164" i="7"/>
  <c r="X169" i="7"/>
  <c r="X168" i="7"/>
  <c r="Z173" i="7"/>
  <c r="Z172" i="7"/>
  <c r="AB181" i="7"/>
  <c r="AB180" i="7"/>
  <c r="AJ189" i="7"/>
  <c r="AJ188" i="7"/>
  <c r="AL201" i="7"/>
  <c r="AL200" i="7"/>
  <c r="AJ173" i="7"/>
  <c r="AJ172" i="7"/>
  <c r="AP181" i="7"/>
  <c r="AP180" i="7"/>
  <c r="AZ189" i="7"/>
  <c r="AZ188" i="7"/>
  <c r="AR201" i="7"/>
  <c r="AR200" i="7"/>
  <c r="BH135" i="7"/>
  <c r="BH134" i="7"/>
  <c r="BJ137" i="7"/>
  <c r="BJ136" i="7"/>
  <c r="BH139" i="7"/>
  <c r="BH138" i="7"/>
  <c r="BH141" i="7"/>
  <c r="BH140" i="7"/>
  <c r="BH143" i="7"/>
  <c r="BH142" i="7"/>
  <c r="BH145" i="7"/>
  <c r="BH144" i="7"/>
  <c r="BF147" i="7"/>
  <c r="BF146" i="7"/>
  <c r="BH149" i="7"/>
  <c r="BH148" i="7"/>
  <c r="BF151" i="7"/>
  <c r="BF150" i="7"/>
  <c r="BD153" i="7"/>
  <c r="BD152" i="7"/>
  <c r="BF155" i="7"/>
  <c r="BF154" i="7"/>
  <c r="BD157" i="7"/>
  <c r="BD156" i="7"/>
  <c r="N161" i="7"/>
  <c r="N160" i="7"/>
  <c r="Z163" i="7"/>
  <c r="Z162" i="7"/>
  <c r="AN165" i="7"/>
  <c r="AN164" i="7"/>
  <c r="BD167" i="7"/>
  <c r="BD166" i="7"/>
  <c r="BD171" i="7"/>
  <c r="BD170" i="7"/>
  <c r="BH175" i="7"/>
  <c r="BH174" i="7"/>
  <c r="BD179" i="7"/>
  <c r="BD178" i="7"/>
  <c r="R187" i="7"/>
  <c r="R186" i="7"/>
  <c r="AN195" i="7"/>
  <c r="AN194" i="7"/>
  <c r="P165" i="7"/>
  <c r="P164" i="7"/>
  <c r="P167" i="7"/>
  <c r="P166" i="7"/>
  <c r="AF169" i="7"/>
  <c r="AF168" i="7"/>
  <c r="X173" i="7"/>
  <c r="X172" i="7"/>
  <c r="AL175" i="7"/>
  <c r="AL174" i="7"/>
  <c r="X179" i="7"/>
  <c r="X178" i="7"/>
  <c r="BF181" i="7"/>
  <c r="BF180" i="7"/>
  <c r="AH185" i="7"/>
  <c r="AH184" i="7"/>
  <c r="V189" i="7"/>
  <c r="V188" i="7"/>
  <c r="Z193" i="7"/>
  <c r="Z192" i="7"/>
  <c r="AD197" i="7"/>
  <c r="AD196" i="7"/>
  <c r="BJ201" i="7"/>
  <c r="BJ200" i="7"/>
  <c r="AB67" i="7"/>
  <c r="AB66" i="7"/>
  <c r="BH67" i="7"/>
  <c r="BH66" i="7"/>
  <c r="AN69" i="7"/>
  <c r="AN68" i="7"/>
  <c r="AB71" i="7"/>
  <c r="AB70" i="7"/>
  <c r="BH71" i="7"/>
  <c r="BH70" i="7"/>
  <c r="AN73" i="7"/>
  <c r="AN72" i="7"/>
  <c r="AB75" i="7"/>
  <c r="AB74" i="7"/>
  <c r="BH75" i="7"/>
  <c r="BH74" i="7"/>
  <c r="AN77" i="7"/>
  <c r="AN76" i="7"/>
  <c r="AB79" i="7"/>
  <c r="AB78" i="7"/>
  <c r="BH79" i="7"/>
  <c r="BH78" i="7"/>
  <c r="AN81" i="7"/>
  <c r="AN80" i="7"/>
  <c r="AB83" i="7"/>
  <c r="AB82" i="7"/>
  <c r="BH83" i="7"/>
  <c r="BH82" i="7"/>
  <c r="AN85" i="7"/>
  <c r="AN84" i="7"/>
  <c r="AB87" i="7"/>
  <c r="AB86" i="7"/>
  <c r="BH87" i="7"/>
  <c r="BH86" i="7"/>
  <c r="AN89" i="7"/>
  <c r="AN88" i="7"/>
  <c r="AB91" i="7"/>
  <c r="AB90" i="7"/>
  <c r="BH91" i="7"/>
  <c r="BH90" i="7"/>
  <c r="AN93" i="7"/>
  <c r="AN92" i="7"/>
  <c r="AB95" i="7"/>
  <c r="AB94" i="7"/>
  <c r="BH95" i="7"/>
  <c r="BH94" i="7"/>
  <c r="AN97" i="7"/>
  <c r="AN96" i="7"/>
  <c r="AB99" i="7"/>
  <c r="AB98" i="7"/>
  <c r="BH99" i="7"/>
  <c r="BH98" i="7"/>
  <c r="AN101" i="7"/>
  <c r="AN100" i="7"/>
  <c r="AB103" i="7"/>
  <c r="AB102" i="7"/>
  <c r="BH103" i="7"/>
  <c r="BH102" i="7"/>
  <c r="AN105" i="7"/>
  <c r="AN104" i="7"/>
  <c r="AB107" i="7"/>
  <c r="AB106" i="7"/>
  <c r="BH107" i="7"/>
  <c r="BH106" i="7"/>
  <c r="AN109" i="7"/>
  <c r="AN108" i="7"/>
  <c r="AB111" i="7"/>
  <c r="AB110" i="7"/>
  <c r="BH111" i="7"/>
  <c r="BH110" i="7"/>
  <c r="AN113" i="7"/>
  <c r="AN112" i="7"/>
  <c r="AB115" i="7"/>
  <c r="AB114" i="7"/>
  <c r="BH115" i="7"/>
  <c r="BH114" i="7"/>
  <c r="AN117" i="7"/>
  <c r="AN116" i="7"/>
  <c r="AB119" i="7"/>
  <c r="AB118" i="7"/>
  <c r="BH119" i="7"/>
  <c r="BH118" i="7"/>
  <c r="AN121" i="7"/>
  <c r="AN120" i="7"/>
  <c r="AB123" i="7"/>
  <c r="AB122" i="7"/>
  <c r="BH123" i="7"/>
  <c r="BH122" i="7"/>
  <c r="AN125" i="7"/>
  <c r="AN124" i="7"/>
  <c r="AB127" i="7"/>
  <c r="AB126" i="7"/>
  <c r="BH127" i="7"/>
  <c r="BH126" i="7"/>
  <c r="AN129" i="7"/>
  <c r="AN128" i="7"/>
  <c r="AB131" i="7"/>
  <c r="AB130" i="7"/>
  <c r="BH131" i="7"/>
  <c r="BH130" i="7"/>
  <c r="AN133" i="7"/>
  <c r="AN132" i="7"/>
  <c r="AF135" i="7"/>
  <c r="AF134" i="7"/>
  <c r="AB137" i="7"/>
  <c r="AB136" i="7"/>
  <c r="X139" i="7"/>
  <c r="X138" i="7"/>
  <c r="T141" i="7"/>
  <c r="T140" i="7"/>
  <c r="BJ141" i="7"/>
  <c r="BJ140" i="7"/>
  <c r="AV143" i="7"/>
  <c r="AV142" i="7"/>
  <c r="AR145" i="7"/>
  <c r="AR144" i="7"/>
  <c r="AN147" i="7"/>
  <c r="AN146" i="7"/>
  <c r="X149" i="7"/>
  <c r="X148" i="7"/>
  <c r="T151" i="7"/>
  <c r="T150" i="7"/>
  <c r="P153" i="7"/>
  <c r="P152" i="7"/>
  <c r="BH153" i="7"/>
  <c r="BH152" i="7"/>
  <c r="BD155" i="7"/>
  <c r="BD154" i="7"/>
  <c r="AZ157" i="7"/>
  <c r="AZ156" i="7"/>
  <c r="AJ159" i="7"/>
  <c r="AJ158" i="7"/>
  <c r="AF161" i="7"/>
  <c r="AF160" i="7"/>
  <c r="AB163" i="7"/>
  <c r="AB162" i="7"/>
  <c r="N165" i="7"/>
  <c r="N164" i="7"/>
  <c r="BD165" i="7"/>
  <c r="BD164" i="7"/>
  <c r="AZ167" i="7"/>
  <c r="AZ166" i="7"/>
  <c r="T171" i="7"/>
  <c r="T170" i="7"/>
  <c r="T173" i="7"/>
  <c r="T172" i="7"/>
  <c r="AF175" i="7"/>
  <c r="AF174" i="7"/>
  <c r="AH177" i="7"/>
  <c r="AH176" i="7"/>
  <c r="AF179" i="7"/>
  <c r="AF178" i="7"/>
  <c r="AF181" i="7"/>
  <c r="AF180" i="7"/>
  <c r="AF183" i="7"/>
  <c r="AF182" i="7"/>
  <c r="AL185" i="7"/>
  <c r="AL184" i="7"/>
  <c r="AX187" i="7"/>
  <c r="AX186" i="7"/>
  <c r="AV191" i="7"/>
  <c r="AV190" i="7"/>
  <c r="AT195" i="7"/>
  <c r="AT194" i="7"/>
  <c r="AV199" i="7"/>
  <c r="AV198" i="7"/>
  <c r="N135" i="7"/>
  <c r="N134" i="7"/>
  <c r="AT135" i="7"/>
  <c r="AT134" i="7"/>
  <c r="Z137" i="7"/>
  <c r="Z136" i="7"/>
  <c r="BF137" i="7"/>
  <c r="BF136" i="7"/>
  <c r="AL139" i="7"/>
  <c r="AL138" i="7"/>
  <c r="R141" i="7"/>
  <c r="R140" i="7"/>
  <c r="AX141" i="7"/>
  <c r="AX140" i="7"/>
  <c r="AD143" i="7"/>
  <c r="AD142" i="7"/>
  <c r="BJ143" i="7"/>
  <c r="BJ142" i="7"/>
  <c r="AP145" i="7"/>
  <c r="AP144" i="7"/>
  <c r="V147" i="7"/>
  <c r="V146" i="7"/>
  <c r="BB147" i="7"/>
  <c r="BB146" i="7"/>
  <c r="AH149" i="7"/>
  <c r="AH148" i="7"/>
  <c r="N151" i="7"/>
  <c r="N150" i="7"/>
  <c r="AT151" i="7"/>
  <c r="AT150" i="7"/>
  <c r="Z153" i="7"/>
  <c r="Z152" i="7"/>
  <c r="BF153" i="7"/>
  <c r="BF152" i="7"/>
  <c r="AL155" i="7"/>
  <c r="AL154" i="7"/>
  <c r="R157" i="7"/>
  <c r="R156" i="7"/>
  <c r="AX157" i="7"/>
  <c r="AX156" i="7"/>
  <c r="AD159" i="7"/>
  <c r="AD158" i="7"/>
  <c r="BJ159" i="7"/>
  <c r="BJ158" i="7"/>
  <c r="AP161" i="7"/>
  <c r="AP160" i="7"/>
  <c r="V163" i="7"/>
  <c r="V162" i="7"/>
  <c r="BB163" i="7"/>
  <c r="BB162" i="7"/>
  <c r="AH165" i="7"/>
  <c r="AH164" i="7"/>
  <c r="N167" i="7"/>
  <c r="N166" i="7"/>
  <c r="AT167" i="7"/>
  <c r="AT166" i="7"/>
  <c r="Z169" i="7"/>
  <c r="Z168" i="7"/>
  <c r="V171" i="7"/>
  <c r="V170" i="7"/>
  <c r="R173" i="7"/>
  <c r="R172" i="7"/>
  <c r="BH173" i="7"/>
  <c r="BH172" i="7"/>
  <c r="AT175" i="7"/>
  <c r="AT174" i="7"/>
  <c r="AP177" i="7"/>
  <c r="AP176" i="7"/>
  <c r="AL179" i="7"/>
  <c r="AL178" i="7"/>
  <c r="AH181" i="7"/>
  <c r="AH180" i="7"/>
  <c r="AD183" i="7"/>
  <c r="AD182" i="7"/>
  <c r="R185" i="7"/>
  <c r="R184" i="7"/>
  <c r="P187" i="7"/>
  <c r="P186" i="7"/>
  <c r="Z189" i="7"/>
  <c r="Z188" i="7"/>
  <c r="BJ191" i="7"/>
  <c r="BJ190" i="7"/>
  <c r="AF195" i="7"/>
  <c r="AF194" i="7"/>
  <c r="BJ197" i="7"/>
  <c r="BJ196" i="7"/>
  <c r="R201" i="7"/>
  <c r="R200" i="7"/>
  <c r="V169" i="7"/>
  <c r="V168" i="7"/>
  <c r="BB169" i="7"/>
  <c r="BB168" i="7"/>
  <c r="AH171" i="7"/>
  <c r="AH170" i="7"/>
  <c r="N173" i="7"/>
  <c r="N172" i="7"/>
  <c r="AT173" i="7"/>
  <c r="AT172" i="7"/>
  <c r="Z175" i="7"/>
  <c r="Z174" i="7"/>
  <c r="BF175" i="7"/>
  <c r="BF174" i="7"/>
  <c r="AL177" i="7"/>
  <c r="AL176" i="7"/>
  <c r="R179" i="7"/>
  <c r="R178" i="7"/>
  <c r="AX179" i="7"/>
  <c r="AX178" i="7"/>
  <c r="AD181" i="7"/>
  <c r="AD180" i="7"/>
  <c r="BJ181" i="7"/>
  <c r="BJ180" i="7"/>
  <c r="AP183" i="7"/>
  <c r="AP182" i="7"/>
  <c r="Z185" i="7"/>
  <c r="Z184" i="7"/>
  <c r="V187" i="7"/>
  <c r="V186" i="7"/>
  <c r="N189" i="7"/>
  <c r="N188" i="7"/>
  <c r="P191" i="7"/>
  <c r="P190" i="7"/>
  <c r="N193" i="7"/>
  <c r="N192" i="7"/>
  <c r="N195" i="7"/>
  <c r="N194" i="7"/>
  <c r="N197" i="7"/>
  <c r="N196" i="7"/>
  <c r="N199" i="7"/>
  <c r="N198" i="7"/>
  <c r="AB201" i="7"/>
  <c r="AB200" i="7"/>
  <c r="X185" i="7"/>
  <c r="X184" i="7"/>
  <c r="BD185" i="7"/>
  <c r="BD184" i="7"/>
  <c r="AR187" i="7"/>
  <c r="AR186" i="7"/>
  <c r="AB189" i="7"/>
  <c r="AB188" i="7"/>
  <c r="N191" i="7"/>
  <c r="N190" i="7"/>
  <c r="BD191" i="7"/>
  <c r="BD190" i="7"/>
  <c r="AZ193" i="7"/>
  <c r="AZ192" i="7"/>
  <c r="AL195" i="7"/>
  <c r="AL194" i="7"/>
  <c r="AH197" i="7"/>
  <c r="AH196" i="7"/>
  <c r="AD199" i="7"/>
  <c r="AD198" i="7"/>
  <c r="N201" i="7"/>
  <c r="N200" i="7"/>
  <c r="BF201" i="7"/>
  <c r="BF200" i="7"/>
  <c r="AN189" i="7"/>
  <c r="AN188" i="7"/>
  <c r="AB191" i="7"/>
  <c r="AB190" i="7"/>
  <c r="BH191" i="7"/>
  <c r="BH190" i="7"/>
  <c r="AN193" i="7"/>
  <c r="AN192" i="7"/>
  <c r="AB195" i="7"/>
  <c r="AB194" i="7"/>
  <c r="BH195" i="7"/>
  <c r="BH194" i="7"/>
  <c r="AN197" i="7"/>
  <c r="AN196" i="7"/>
  <c r="AB199" i="7"/>
  <c r="AB198" i="7"/>
  <c r="BH199" i="7"/>
  <c r="BH198" i="7"/>
  <c r="AN201" i="7"/>
  <c r="AN200" i="7"/>
  <c r="AN7" i="7"/>
  <c r="AN6" i="7"/>
  <c r="BJ13" i="7"/>
  <c r="BJ12" i="7"/>
  <c r="N21" i="7"/>
  <c r="N20" i="7"/>
  <c r="BB25" i="7"/>
  <c r="BB24" i="7"/>
  <c r="AT29" i="7"/>
  <c r="AT28" i="7"/>
  <c r="R35" i="7"/>
  <c r="R34" i="7"/>
  <c r="AP39" i="7"/>
  <c r="AP38" i="7"/>
  <c r="N45" i="7"/>
  <c r="N44" i="7"/>
  <c r="R51" i="7"/>
  <c r="R50" i="7"/>
  <c r="AL57" i="7"/>
  <c r="AL56" i="7"/>
  <c r="BF63" i="7"/>
  <c r="BF62" i="7"/>
  <c r="T81" i="7"/>
  <c r="T80" i="7"/>
  <c r="AT111" i="7"/>
  <c r="AT110" i="7"/>
  <c r="BB133" i="7"/>
  <c r="BB132" i="7"/>
  <c r="V35" i="7"/>
  <c r="V34" i="7"/>
  <c r="AH37" i="7"/>
  <c r="AH36" i="7"/>
  <c r="AT39" i="7"/>
  <c r="AT38" i="7"/>
  <c r="BF41" i="7"/>
  <c r="BF40" i="7"/>
  <c r="R45" i="7"/>
  <c r="R44" i="7"/>
  <c r="AD47" i="7"/>
  <c r="AD46" i="7"/>
  <c r="BF49" i="7"/>
  <c r="BF48" i="7"/>
  <c r="AX53" i="7"/>
  <c r="AX52" i="7"/>
  <c r="V57" i="7"/>
  <c r="V56" i="7"/>
  <c r="AX59" i="7"/>
  <c r="AX58" i="7"/>
  <c r="R63" i="7"/>
  <c r="R62" i="7"/>
  <c r="BH65" i="7"/>
  <c r="BH64" i="7"/>
  <c r="AD71" i="7"/>
  <c r="AD70" i="7"/>
  <c r="N79" i="7"/>
  <c r="N78" i="7"/>
  <c r="AF91" i="7"/>
  <c r="AF90" i="7"/>
  <c r="AD103" i="7"/>
  <c r="AD102" i="7"/>
  <c r="Z115" i="7"/>
  <c r="Z114" i="7"/>
  <c r="V137" i="7"/>
  <c r="V136" i="7"/>
  <c r="P157" i="7"/>
  <c r="P156" i="7"/>
  <c r="AF5" i="7"/>
  <c r="AF4" i="7"/>
  <c r="AF9" i="7"/>
  <c r="AF8" i="7"/>
  <c r="AT13" i="7"/>
  <c r="AT12" i="7"/>
  <c r="BB17" i="7"/>
  <c r="BB16" i="7"/>
  <c r="BJ21" i="7"/>
  <c r="BJ20" i="7"/>
  <c r="AH27" i="7"/>
  <c r="AH26" i="7"/>
  <c r="V33" i="7"/>
  <c r="V32" i="7"/>
  <c r="BJ37" i="7"/>
  <c r="BJ36" i="7"/>
  <c r="BB41" i="7"/>
  <c r="BB40" i="7"/>
  <c r="Z47" i="7"/>
  <c r="Z46" i="7"/>
  <c r="AD55" i="7"/>
  <c r="AD54" i="7"/>
  <c r="AX61" i="7"/>
  <c r="AX60" i="7"/>
  <c r="AR69" i="7"/>
  <c r="AR68" i="7"/>
  <c r="V91" i="7"/>
  <c r="V90" i="7"/>
  <c r="AD113" i="7"/>
  <c r="AD112" i="7"/>
  <c r="T5" i="7"/>
  <c r="T4" i="7"/>
  <c r="AR7" i="7"/>
  <c r="AR6" i="7"/>
  <c r="AZ9" i="7"/>
  <c r="AZ8" i="7"/>
  <c r="R13" i="7"/>
  <c r="R12" i="7"/>
  <c r="AD15" i="7"/>
  <c r="AP17" i="7"/>
  <c r="AP16" i="7"/>
  <c r="BB19" i="7"/>
  <c r="BB18" i="7"/>
  <c r="N23" i="7"/>
  <c r="N22" i="7"/>
  <c r="Z25" i="7"/>
  <c r="Z24" i="7"/>
  <c r="AL27" i="7"/>
  <c r="AL26" i="7"/>
  <c r="AX29" i="7"/>
  <c r="AX28" i="7"/>
  <c r="BJ31" i="7"/>
  <c r="BJ30" i="7"/>
  <c r="AN5" i="7"/>
  <c r="AN4" i="7"/>
  <c r="AV7" i="7"/>
  <c r="AV6" i="7"/>
  <c r="Z11" i="7"/>
  <c r="Z10" i="7"/>
  <c r="AL13" i="7"/>
  <c r="AL12" i="7"/>
  <c r="AX15" i="7"/>
  <c r="BJ17" i="7"/>
  <c r="BJ16" i="7"/>
  <c r="V21" i="7"/>
  <c r="V20" i="7"/>
  <c r="AH23" i="7"/>
  <c r="AH22" i="7"/>
  <c r="AT25" i="7"/>
  <c r="AT24" i="7"/>
  <c r="BF27" i="7"/>
  <c r="BF26" i="7"/>
  <c r="R31" i="7"/>
  <c r="R30" i="7"/>
  <c r="AD33" i="7"/>
  <c r="AD32" i="7"/>
  <c r="AP35" i="7"/>
  <c r="AP34" i="7"/>
  <c r="BB37" i="7"/>
  <c r="BB36" i="7"/>
  <c r="N41" i="7"/>
  <c r="N40" i="7"/>
  <c r="Z43" i="7"/>
  <c r="Z42" i="7"/>
  <c r="AL45" i="7"/>
  <c r="AL44" i="7"/>
  <c r="BF47" i="7"/>
  <c r="BF46" i="7"/>
  <c r="Z51" i="7"/>
  <c r="Z50" i="7"/>
  <c r="BB53" i="7"/>
  <c r="BB52" i="7"/>
  <c r="Z57" i="7"/>
  <c r="Z56" i="7"/>
  <c r="R61" i="7"/>
  <c r="R60" i="7"/>
  <c r="AT63" i="7"/>
  <c r="AT62" i="7"/>
  <c r="BH69" i="7"/>
  <c r="BH68" i="7"/>
  <c r="AH79" i="7"/>
  <c r="AH78" i="7"/>
  <c r="AX93" i="7"/>
  <c r="AX92" i="7"/>
  <c r="AT105" i="7"/>
  <c r="AT104" i="7"/>
  <c r="AR117" i="7"/>
  <c r="AR116" i="7"/>
  <c r="AP129" i="7"/>
  <c r="AP128" i="7"/>
  <c r="AH147" i="7"/>
  <c r="AH146" i="7"/>
  <c r="BH5" i="7"/>
  <c r="BH4" i="7"/>
  <c r="AB9" i="7"/>
  <c r="AB8" i="7"/>
  <c r="AD11" i="7"/>
  <c r="AD10" i="7"/>
  <c r="AP13" i="7"/>
  <c r="AP12" i="7"/>
  <c r="BB15" i="7"/>
  <c r="N19" i="7"/>
  <c r="N18" i="7"/>
  <c r="Z21" i="7"/>
  <c r="Z20" i="7"/>
  <c r="AL23" i="7"/>
  <c r="AL22" i="7"/>
  <c r="AX25" i="7"/>
  <c r="AX24" i="7"/>
  <c r="BJ27" i="7"/>
  <c r="BJ26" i="7"/>
  <c r="V31" i="7"/>
  <c r="V30" i="7"/>
  <c r="AH33" i="7"/>
  <c r="AH32" i="7"/>
  <c r="AT35" i="7"/>
  <c r="AT34" i="7"/>
  <c r="BF37" i="7"/>
  <c r="BF36" i="7"/>
  <c r="R41" i="7"/>
  <c r="R40" i="7"/>
  <c r="AD43" i="7"/>
  <c r="AD42" i="7"/>
  <c r="AP45" i="7"/>
  <c r="AP44" i="7"/>
  <c r="BJ47" i="7"/>
  <c r="BJ46" i="7"/>
  <c r="BB51" i="7"/>
  <c r="BB50" i="7"/>
  <c r="Z55" i="7"/>
  <c r="Z54" i="7"/>
  <c r="R59" i="7"/>
  <c r="R58" i="7"/>
  <c r="AT61" i="7"/>
  <c r="AT60" i="7"/>
  <c r="AT65" i="7"/>
  <c r="AT64" i="7"/>
  <c r="AT71" i="7"/>
  <c r="AT70" i="7"/>
  <c r="AP79" i="7"/>
  <c r="AP78" i="7"/>
  <c r="R87" i="7"/>
  <c r="R86" i="7"/>
  <c r="P99" i="7"/>
  <c r="P98" i="7"/>
  <c r="N111" i="7"/>
  <c r="N110" i="7"/>
  <c r="AZ129" i="7"/>
  <c r="AZ128" i="7"/>
  <c r="AV141" i="7"/>
  <c r="AV140" i="7"/>
  <c r="T163" i="7"/>
  <c r="T162" i="7"/>
  <c r="R49" i="7"/>
  <c r="R48" i="7"/>
  <c r="AD51" i="7"/>
  <c r="AD50" i="7"/>
  <c r="AP53" i="7"/>
  <c r="AP52" i="7"/>
  <c r="BB55" i="7"/>
  <c r="BB54" i="7"/>
  <c r="N59" i="7"/>
  <c r="N58" i="7"/>
  <c r="Z61" i="7"/>
  <c r="Z60" i="7"/>
  <c r="AL63" i="7"/>
  <c r="AL62" i="7"/>
  <c r="X67" i="7"/>
  <c r="X66" i="7"/>
  <c r="AX71" i="7"/>
  <c r="AX70" i="7"/>
  <c r="AJ77" i="7"/>
  <c r="AJ76" i="7"/>
  <c r="P83" i="7"/>
  <c r="P82" i="7"/>
  <c r="N89" i="7"/>
  <c r="N88" i="7"/>
  <c r="N95" i="7"/>
  <c r="N94" i="7"/>
  <c r="BB101" i="7"/>
  <c r="BB100" i="7"/>
  <c r="AL109" i="7"/>
  <c r="AL108" i="7"/>
  <c r="V117" i="7"/>
  <c r="V116" i="7"/>
  <c r="AX125" i="7"/>
  <c r="AX124" i="7"/>
  <c r="AV131" i="7"/>
  <c r="AV130" i="7"/>
  <c r="AP143" i="7"/>
  <c r="AP142" i="7"/>
  <c r="AN153" i="7"/>
  <c r="AN152" i="7"/>
  <c r="AT161" i="7"/>
  <c r="AT160" i="7"/>
  <c r="BD187" i="7"/>
  <c r="BD186" i="7"/>
  <c r="AR73" i="7"/>
  <c r="AR72" i="7"/>
  <c r="AR77" i="7"/>
  <c r="AR76" i="7"/>
  <c r="AP81" i="7"/>
  <c r="AP80" i="7"/>
  <c r="Z89" i="7"/>
  <c r="Z88" i="7"/>
  <c r="AZ97" i="7"/>
  <c r="AZ96" i="7"/>
  <c r="AJ105" i="7"/>
  <c r="AJ104" i="7"/>
  <c r="T113" i="7"/>
  <c r="T112" i="7"/>
  <c r="R119" i="7"/>
  <c r="R118" i="7"/>
  <c r="R125" i="7"/>
  <c r="R124" i="7"/>
  <c r="P131" i="7"/>
  <c r="P130" i="7"/>
  <c r="AJ139" i="7"/>
  <c r="AJ138" i="7"/>
  <c r="V183" i="7"/>
  <c r="V182" i="7"/>
  <c r="V5" i="7"/>
  <c r="V4" i="7"/>
  <c r="BB5" i="7"/>
  <c r="BB4" i="7"/>
  <c r="AD7" i="7"/>
  <c r="AD6" i="7"/>
  <c r="BJ7" i="7"/>
  <c r="BJ6" i="7"/>
  <c r="AL9" i="7"/>
  <c r="AL8" i="7"/>
  <c r="AV11" i="7"/>
  <c r="AV10" i="7"/>
  <c r="AJ13" i="7"/>
  <c r="AJ12" i="7"/>
  <c r="P15" i="7"/>
  <c r="AV15" i="7"/>
  <c r="AJ17" i="7"/>
  <c r="AJ16" i="7"/>
  <c r="P19" i="7"/>
  <c r="P18" i="7"/>
  <c r="AV19" i="7"/>
  <c r="AV18" i="7"/>
  <c r="AJ21" i="7"/>
  <c r="AJ20" i="7"/>
  <c r="P23" i="7"/>
  <c r="P22" i="7"/>
  <c r="AV23" i="7"/>
  <c r="AV22" i="7"/>
  <c r="AJ25" i="7"/>
  <c r="AJ24" i="7"/>
  <c r="P27" i="7"/>
  <c r="P26" i="7"/>
  <c r="AV27" i="7"/>
  <c r="AV26" i="7"/>
  <c r="AJ29" i="7"/>
  <c r="AJ28" i="7"/>
  <c r="P31" i="7"/>
  <c r="P30" i="7"/>
  <c r="AV31" i="7"/>
  <c r="AV30" i="7"/>
  <c r="AJ33" i="7"/>
  <c r="AJ32" i="7"/>
  <c r="P35" i="7"/>
  <c r="P34" i="7"/>
  <c r="AV35" i="7"/>
  <c r="AV34" i="7"/>
  <c r="AJ37" i="7"/>
  <c r="AJ36" i="7"/>
  <c r="P39" i="7"/>
  <c r="P38" i="7"/>
  <c r="AV39" i="7"/>
  <c r="AV38" i="7"/>
  <c r="AJ41" i="7"/>
  <c r="AJ40" i="7"/>
  <c r="P43" i="7"/>
  <c r="P42" i="7"/>
  <c r="AV43" i="7"/>
  <c r="AV42" i="7"/>
  <c r="AJ45" i="7"/>
  <c r="AJ44" i="7"/>
  <c r="P47" i="7"/>
  <c r="P46" i="7"/>
  <c r="AV47" i="7"/>
  <c r="AV46" i="7"/>
  <c r="AJ49" i="7"/>
  <c r="AJ48" i="7"/>
  <c r="P51" i="7"/>
  <c r="P50" i="7"/>
  <c r="AV51" i="7"/>
  <c r="AV50" i="7"/>
  <c r="AJ53" i="7"/>
  <c r="AJ52" i="7"/>
  <c r="P55" i="7"/>
  <c r="P54" i="7"/>
  <c r="AV55" i="7"/>
  <c r="AV54" i="7"/>
  <c r="AJ57" i="7"/>
  <c r="AJ56" i="7"/>
  <c r="P59" i="7"/>
  <c r="P58" i="7"/>
  <c r="AV59" i="7"/>
  <c r="AV58" i="7"/>
  <c r="AJ61" i="7"/>
  <c r="AJ60" i="7"/>
  <c r="P63" i="7"/>
  <c r="P62" i="7"/>
  <c r="AV63" i="7"/>
  <c r="AV62" i="7"/>
  <c r="AP65" i="7"/>
  <c r="AP64" i="7"/>
  <c r="AP67" i="7"/>
  <c r="AP66" i="7"/>
  <c r="BB69" i="7"/>
  <c r="BB68" i="7"/>
  <c r="BD71" i="7"/>
  <c r="BD70" i="7"/>
  <c r="Z75" i="7"/>
  <c r="Z74" i="7"/>
  <c r="AL77" i="7"/>
  <c r="AL76" i="7"/>
  <c r="BB79" i="7"/>
  <c r="BB78" i="7"/>
  <c r="V83" i="7"/>
  <c r="V82" i="7"/>
  <c r="N87" i="7"/>
  <c r="N86" i="7"/>
  <c r="AP89" i="7"/>
  <c r="AP88" i="7"/>
  <c r="AH93" i="7"/>
  <c r="AH92" i="7"/>
  <c r="BJ95" i="7"/>
  <c r="BJ94" i="7"/>
  <c r="BB99" i="7"/>
  <c r="BB98" i="7"/>
  <c r="X103" i="7"/>
  <c r="X102" i="7"/>
  <c r="P107" i="7"/>
  <c r="P106" i="7"/>
  <c r="AR109" i="7"/>
  <c r="AR108" i="7"/>
  <c r="AJ113" i="7"/>
  <c r="AJ112" i="7"/>
  <c r="AB117" i="7"/>
  <c r="AB116" i="7"/>
  <c r="BD119" i="7"/>
  <c r="BD118" i="7"/>
  <c r="Z123" i="7"/>
  <c r="Z122" i="7"/>
  <c r="R127" i="7"/>
  <c r="R126" i="7"/>
  <c r="AT129" i="7"/>
  <c r="AT128" i="7"/>
  <c r="AL133" i="7"/>
  <c r="AL132" i="7"/>
  <c r="Z139" i="7"/>
  <c r="Z138" i="7"/>
  <c r="AP147" i="7"/>
  <c r="AP146" i="7"/>
  <c r="BB153" i="7"/>
  <c r="BB152" i="7"/>
  <c r="BH161" i="7"/>
  <c r="BH160" i="7"/>
  <c r="P177" i="7"/>
  <c r="P176" i="7"/>
  <c r="R5" i="7"/>
  <c r="R4" i="7"/>
  <c r="AX5" i="7"/>
  <c r="AX4" i="7"/>
  <c r="AH7" i="7"/>
  <c r="AH6" i="7"/>
  <c r="R9" i="7"/>
  <c r="R8" i="7"/>
  <c r="AX9" i="7"/>
  <c r="AX8" i="7"/>
  <c r="AJ11" i="7"/>
  <c r="AJ10" i="7"/>
  <c r="P13" i="7"/>
  <c r="P12" i="7"/>
  <c r="AV13" i="7"/>
  <c r="AV12" i="7"/>
  <c r="AJ15" i="7"/>
  <c r="P17" i="7"/>
  <c r="P16" i="7"/>
  <c r="AV17" i="7"/>
  <c r="AV16" i="7"/>
  <c r="AJ19" i="7"/>
  <c r="AJ18" i="7"/>
  <c r="P21" i="7"/>
  <c r="P20" i="7"/>
  <c r="AV21" i="7"/>
  <c r="AV20" i="7"/>
  <c r="AJ23" i="7"/>
  <c r="AJ22" i="7"/>
  <c r="P25" i="7"/>
  <c r="P24" i="7"/>
  <c r="AV25" i="7"/>
  <c r="AV24" i="7"/>
  <c r="AJ27" i="7"/>
  <c r="AJ26" i="7"/>
  <c r="P29" i="7"/>
  <c r="P28" i="7"/>
  <c r="AV29" i="7"/>
  <c r="AV28" i="7"/>
  <c r="AJ31" i="7"/>
  <c r="AJ30" i="7"/>
  <c r="P33" i="7"/>
  <c r="P32" i="7"/>
  <c r="AV33" i="7"/>
  <c r="AV32" i="7"/>
  <c r="AJ35" i="7"/>
  <c r="AJ34" i="7"/>
  <c r="P37" i="7"/>
  <c r="P36" i="7"/>
  <c r="AV37" i="7"/>
  <c r="AV36" i="7"/>
  <c r="AJ39" i="7"/>
  <c r="AJ38" i="7"/>
  <c r="P41" i="7"/>
  <c r="P40" i="7"/>
  <c r="AV41" i="7"/>
  <c r="AV40" i="7"/>
  <c r="AJ43" i="7"/>
  <c r="AJ42" i="7"/>
  <c r="P45" i="7"/>
  <c r="P44" i="7"/>
  <c r="AV45" i="7"/>
  <c r="AV44" i="7"/>
  <c r="AJ47" i="7"/>
  <c r="AJ46" i="7"/>
  <c r="P49" i="7"/>
  <c r="P48" i="7"/>
  <c r="AV49" i="7"/>
  <c r="AV48" i="7"/>
  <c r="AJ51" i="7"/>
  <c r="AJ50" i="7"/>
  <c r="P53" i="7"/>
  <c r="P52" i="7"/>
  <c r="AV53" i="7"/>
  <c r="AV52" i="7"/>
  <c r="AJ55" i="7"/>
  <c r="AJ54" i="7"/>
  <c r="P57" i="7"/>
  <c r="P56" i="7"/>
  <c r="AV57" i="7"/>
  <c r="AV56" i="7"/>
  <c r="AJ59" i="7"/>
  <c r="AJ58" i="7"/>
  <c r="P61" i="7"/>
  <c r="P60" i="7"/>
  <c r="AV61" i="7"/>
  <c r="AV60" i="7"/>
  <c r="AJ63" i="7"/>
  <c r="AJ62" i="7"/>
  <c r="P65" i="7"/>
  <c r="P64" i="7"/>
  <c r="BJ65" i="7"/>
  <c r="BJ64" i="7"/>
  <c r="T69" i="7"/>
  <c r="T68" i="7"/>
  <c r="R71" i="7"/>
  <c r="R70" i="7"/>
  <c r="T73" i="7"/>
  <c r="T72" i="7"/>
  <c r="R75" i="7"/>
  <c r="R74" i="7"/>
  <c r="R77" i="7"/>
  <c r="R76" i="7"/>
  <c r="R79" i="7"/>
  <c r="R78" i="7"/>
  <c r="R81" i="7"/>
  <c r="R80" i="7"/>
  <c r="BB83" i="7"/>
  <c r="BB82" i="7"/>
  <c r="X87" i="7"/>
  <c r="X86" i="7"/>
  <c r="P91" i="7"/>
  <c r="P90" i="7"/>
  <c r="AR93" i="7"/>
  <c r="AR92" i="7"/>
  <c r="AJ97" i="7"/>
  <c r="AJ96" i="7"/>
  <c r="AB101" i="7"/>
  <c r="AB100" i="7"/>
  <c r="BD103" i="7"/>
  <c r="BD102" i="7"/>
  <c r="Z107" i="7"/>
  <c r="Z106" i="7"/>
  <c r="R111" i="7"/>
  <c r="R110" i="7"/>
  <c r="AT113" i="7"/>
  <c r="AT112" i="7"/>
  <c r="AL117" i="7"/>
  <c r="AL116" i="7"/>
  <c r="AD121" i="7"/>
  <c r="AD120" i="7"/>
  <c r="BF123" i="7"/>
  <c r="BF122" i="7"/>
  <c r="AX127" i="7"/>
  <c r="AX126" i="7"/>
  <c r="V131" i="7"/>
  <c r="V130" i="7"/>
  <c r="P135" i="7"/>
  <c r="P134" i="7"/>
  <c r="V141" i="7"/>
  <c r="V140" i="7"/>
  <c r="X147" i="7"/>
  <c r="X146" i="7"/>
  <c r="AF155" i="7"/>
  <c r="AF154" i="7"/>
  <c r="AH163" i="7"/>
  <c r="AH162" i="7"/>
  <c r="P181" i="7"/>
  <c r="P180" i="7"/>
  <c r="AB65" i="7"/>
  <c r="AB64" i="7"/>
  <c r="R67" i="7"/>
  <c r="R66" i="7"/>
  <c r="BJ67" i="7"/>
  <c r="BJ66" i="7"/>
  <c r="AT69" i="7"/>
  <c r="AT68" i="7"/>
  <c r="AP71" i="7"/>
  <c r="AP70" i="7"/>
  <c r="AL73" i="7"/>
  <c r="AL72" i="7"/>
  <c r="X75" i="7"/>
  <c r="X74" i="7"/>
  <c r="T77" i="7"/>
  <c r="T76" i="7"/>
  <c r="BJ77" i="7"/>
  <c r="BJ76" i="7"/>
  <c r="AV79" i="7"/>
  <c r="AV78" i="7"/>
  <c r="AR81" i="7"/>
  <c r="AR80" i="7"/>
  <c r="AN83" i="7"/>
  <c r="AN82" i="7"/>
  <c r="Z85" i="7"/>
  <c r="Z84" i="7"/>
  <c r="V87" i="7"/>
  <c r="V86" i="7"/>
  <c r="R89" i="7"/>
  <c r="R88" i="7"/>
  <c r="BH89" i="7"/>
  <c r="BH88" i="7"/>
  <c r="AT91" i="7"/>
  <c r="AT90" i="7"/>
  <c r="AP93" i="7"/>
  <c r="AP92" i="7"/>
  <c r="Z95" i="7"/>
  <c r="Z94" i="7"/>
  <c r="V97" i="7"/>
  <c r="V96" i="7"/>
  <c r="R99" i="7"/>
  <c r="R98" i="7"/>
  <c r="BJ99" i="7"/>
  <c r="BJ98" i="7"/>
  <c r="AT101" i="7"/>
  <c r="AT100" i="7"/>
  <c r="AP103" i="7"/>
  <c r="AP102" i="7"/>
  <c r="AL105" i="7"/>
  <c r="AL104" i="7"/>
  <c r="X107" i="7"/>
  <c r="X106" i="7"/>
  <c r="T109" i="7"/>
  <c r="T108" i="7"/>
  <c r="BJ109" i="7"/>
  <c r="BJ108" i="7"/>
  <c r="AV111" i="7"/>
  <c r="AV110" i="7"/>
  <c r="AR113" i="7"/>
  <c r="AR112" i="7"/>
  <c r="AN115" i="7"/>
  <c r="AN114" i="7"/>
  <c r="Z117" i="7"/>
  <c r="Z116" i="7"/>
  <c r="V119" i="7"/>
  <c r="V118" i="7"/>
  <c r="R121" i="7"/>
  <c r="R120" i="7"/>
  <c r="BH121" i="7"/>
  <c r="BH120" i="7"/>
  <c r="AT123" i="7"/>
  <c r="AT122" i="7"/>
  <c r="AP125" i="7"/>
  <c r="AP124" i="7"/>
  <c r="Z127" i="7"/>
  <c r="Z126" i="7"/>
  <c r="V129" i="7"/>
  <c r="V128" i="7"/>
  <c r="R131" i="7"/>
  <c r="R130" i="7"/>
  <c r="BJ131" i="7"/>
  <c r="BJ130" i="7"/>
  <c r="AT133" i="7"/>
  <c r="AT132" i="7"/>
  <c r="X137" i="7"/>
  <c r="X136" i="7"/>
  <c r="BF139" i="7"/>
  <c r="BF138" i="7"/>
  <c r="AB143" i="7"/>
  <c r="AB142" i="7"/>
  <c r="BJ145" i="7"/>
  <c r="BJ144" i="7"/>
  <c r="AF149" i="7"/>
  <c r="AF148" i="7"/>
  <c r="V153" i="7"/>
  <c r="V152" i="7"/>
  <c r="X157" i="7"/>
  <c r="X156" i="7"/>
  <c r="X161" i="7"/>
  <c r="X160" i="7"/>
  <c r="AV165" i="7"/>
  <c r="AV164" i="7"/>
  <c r="AZ173" i="7"/>
  <c r="AZ172" i="7"/>
  <c r="AZ181" i="7"/>
  <c r="AZ180" i="7"/>
  <c r="BB199" i="7"/>
  <c r="BB198" i="7"/>
  <c r="X83" i="7"/>
  <c r="X82" i="7"/>
  <c r="T85" i="7"/>
  <c r="T84" i="7"/>
  <c r="BJ85" i="7"/>
  <c r="BJ84" i="7"/>
  <c r="AV87" i="7"/>
  <c r="AV86" i="7"/>
  <c r="AR89" i="7"/>
  <c r="AR88" i="7"/>
  <c r="AN91" i="7"/>
  <c r="AN90" i="7"/>
  <c r="Z93" i="7"/>
  <c r="Z92" i="7"/>
  <c r="V95" i="7"/>
  <c r="V94" i="7"/>
  <c r="R97" i="7"/>
  <c r="R96" i="7"/>
  <c r="BH97" i="7"/>
  <c r="BH96" i="7"/>
  <c r="AT99" i="7"/>
  <c r="AT98" i="7"/>
  <c r="AP101" i="7"/>
  <c r="AP100" i="7"/>
  <c r="Z103" i="7"/>
  <c r="Z102" i="7"/>
  <c r="V105" i="7"/>
  <c r="V104" i="7"/>
  <c r="R107" i="7"/>
  <c r="R106" i="7"/>
  <c r="BJ107" i="7"/>
  <c r="BJ106" i="7"/>
  <c r="AT109" i="7"/>
  <c r="AT108" i="7"/>
  <c r="AP111" i="7"/>
  <c r="AP110" i="7"/>
  <c r="AL113" i="7"/>
  <c r="AL112" i="7"/>
  <c r="X115" i="7"/>
  <c r="X114" i="7"/>
  <c r="T117" i="7"/>
  <c r="T116" i="7"/>
  <c r="BJ117" i="7"/>
  <c r="BJ116" i="7"/>
  <c r="AV119" i="7"/>
  <c r="AV118" i="7"/>
  <c r="AR121" i="7"/>
  <c r="AR120" i="7"/>
  <c r="AN123" i="7"/>
  <c r="AN122" i="7"/>
  <c r="Z125" i="7"/>
  <c r="Z124" i="7"/>
  <c r="V127" i="7"/>
  <c r="V126" i="7"/>
  <c r="R129" i="7"/>
  <c r="R128" i="7"/>
  <c r="BH129" i="7"/>
  <c r="BH128" i="7"/>
  <c r="AT131" i="7"/>
  <c r="AT130" i="7"/>
  <c r="AP133" i="7"/>
  <c r="AP132" i="7"/>
  <c r="BF135" i="7"/>
  <c r="BF134" i="7"/>
  <c r="AB139" i="7"/>
  <c r="AB138" i="7"/>
  <c r="T143" i="7"/>
  <c r="T142" i="7"/>
  <c r="AJ145" i="7"/>
  <c r="AJ144" i="7"/>
  <c r="V149" i="7"/>
  <c r="V148" i="7"/>
  <c r="BH151" i="7"/>
  <c r="BH150" i="7"/>
  <c r="BH155" i="7"/>
  <c r="BH154" i="7"/>
  <c r="AL161" i="7"/>
  <c r="AL160" i="7"/>
  <c r="AB165" i="7"/>
  <c r="AB164" i="7"/>
  <c r="P173" i="7"/>
  <c r="P172" i="7"/>
  <c r="Z181" i="7"/>
  <c r="Z180" i="7"/>
  <c r="AL191" i="7"/>
  <c r="AL190" i="7"/>
  <c r="BD151" i="7"/>
  <c r="BD150" i="7"/>
  <c r="AV155" i="7"/>
  <c r="AV154" i="7"/>
  <c r="R159" i="7"/>
  <c r="R158" i="7"/>
  <c r="AV161" i="7"/>
  <c r="AV160" i="7"/>
  <c r="BB165" i="7"/>
  <c r="BB164" i="7"/>
  <c r="BH169" i="7"/>
  <c r="BH168" i="7"/>
  <c r="AB175" i="7"/>
  <c r="AB174" i="7"/>
  <c r="AB183" i="7"/>
  <c r="AB182" i="7"/>
  <c r="AX191" i="7"/>
  <c r="AX190" i="7"/>
  <c r="AN167" i="7"/>
  <c r="AN166" i="7"/>
  <c r="AN175" i="7"/>
  <c r="AN174" i="7"/>
  <c r="AR183" i="7"/>
  <c r="AR182" i="7"/>
  <c r="AH193" i="7"/>
  <c r="AH192" i="7"/>
  <c r="R135" i="7"/>
  <c r="R134" i="7"/>
  <c r="T137" i="7"/>
  <c r="T136" i="7"/>
  <c r="R139" i="7"/>
  <c r="R138" i="7"/>
  <c r="P141" i="7"/>
  <c r="P140" i="7"/>
  <c r="R143" i="7"/>
  <c r="R142" i="7"/>
  <c r="P145" i="7"/>
  <c r="P144" i="7"/>
  <c r="P147" i="7"/>
  <c r="P146" i="7"/>
  <c r="P149" i="7"/>
  <c r="P148" i="7"/>
  <c r="P151" i="7"/>
  <c r="P150" i="7"/>
  <c r="N153" i="7"/>
  <c r="N152" i="7"/>
  <c r="P155" i="7"/>
  <c r="P154" i="7"/>
  <c r="N157" i="7"/>
  <c r="N156" i="7"/>
  <c r="AB159" i="7"/>
  <c r="AB158" i="7"/>
  <c r="AB161" i="7"/>
  <c r="AB160" i="7"/>
  <c r="AP163" i="7"/>
  <c r="AP162" i="7"/>
  <c r="BJ165" i="7"/>
  <c r="BJ164" i="7"/>
  <c r="AB169" i="7"/>
  <c r="AB168" i="7"/>
  <c r="AF173" i="7"/>
  <c r="AF172" i="7"/>
  <c r="AJ177" i="7"/>
  <c r="AJ176" i="7"/>
  <c r="AJ181" i="7"/>
  <c r="AJ180" i="7"/>
  <c r="AV187" i="7"/>
  <c r="AV186" i="7"/>
  <c r="AJ197" i="7"/>
  <c r="AJ196" i="7"/>
  <c r="AD165" i="7"/>
  <c r="AD164" i="7"/>
  <c r="AB167" i="7"/>
  <c r="AB166" i="7"/>
  <c r="AZ169" i="7"/>
  <c r="AZ168" i="7"/>
  <c r="AP173" i="7"/>
  <c r="AP172" i="7"/>
  <c r="BB175" i="7"/>
  <c r="BB174" i="7"/>
  <c r="AR179" i="7"/>
  <c r="AR178" i="7"/>
  <c r="N183" i="7"/>
  <c r="N182" i="7"/>
  <c r="BJ185" i="7"/>
  <c r="BJ184" i="7"/>
  <c r="BB189" i="7"/>
  <c r="BB188" i="7"/>
  <c r="BH193" i="7"/>
  <c r="BH192" i="7"/>
  <c r="BH197" i="7"/>
  <c r="BH196" i="7"/>
  <c r="AV65" i="7"/>
  <c r="AV64" i="7"/>
  <c r="AJ67" i="7"/>
  <c r="AJ66" i="7"/>
  <c r="P69" i="7"/>
  <c r="P68" i="7"/>
  <c r="AV69" i="7"/>
  <c r="AV68" i="7"/>
  <c r="AJ71" i="7"/>
  <c r="AJ70" i="7"/>
  <c r="P73" i="7"/>
  <c r="P72" i="7"/>
  <c r="AV73" i="7"/>
  <c r="AV72" i="7"/>
  <c r="AJ75" i="7"/>
  <c r="AJ74" i="7"/>
  <c r="P77" i="7"/>
  <c r="P76" i="7"/>
  <c r="AV77" i="7"/>
  <c r="AV76" i="7"/>
  <c r="AJ79" i="7"/>
  <c r="AJ78" i="7"/>
  <c r="P81" i="7"/>
  <c r="P80" i="7"/>
  <c r="AV81" i="7"/>
  <c r="AV80" i="7"/>
  <c r="AJ83" i="7"/>
  <c r="AJ82" i="7"/>
  <c r="P85" i="7"/>
  <c r="P84" i="7"/>
  <c r="AV85" i="7"/>
  <c r="AV84" i="7"/>
  <c r="AJ87" i="7"/>
  <c r="AJ86" i="7"/>
  <c r="P89" i="7"/>
  <c r="P88" i="7"/>
  <c r="AV89" i="7"/>
  <c r="AV88" i="7"/>
  <c r="AJ91" i="7"/>
  <c r="AJ90" i="7"/>
  <c r="P93" i="7"/>
  <c r="P92" i="7"/>
  <c r="AV93" i="7"/>
  <c r="AV92" i="7"/>
  <c r="AJ95" i="7"/>
  <c r="AJ94" i="7"/>
  <c r="P97" i="7"/>
  <c r="P96" i="7"/>
  <c r="AV97" i="7"/>
  <c r="AV96" i="7"/>
  <c r="AJ99" i="7"/>
  <c r="AJ98" i="7"/>
  <c r="P101" i="7"/>
  <c r="P100" i="7"/>
  <c r="AV101" i="7"/>
  <c r="AV100" i="7"/>
  <c r="AJ103" i="7"/>
  <c r="AJ102" i="7"/>
  <c r="P105" i="7"/>
  <c r="P104" i="7"/>
  <c r="AV105" i="7"/>
  <c r="AV104" i="7"/>
  <c r="AJ107" i="7"/>
  <c r="AJ106" i="7"/>
  <c r="P109" i="7"/>
  <c r="P108" i="7"/>
  <c r="AV109" i="7"/>
  <c r="AV108" i="7"/>
  <c r="AJ111" i="7"/>
  <c r="AJ110" i="7"/>
  <c r="P113" i="7"/>
  <c r="P112" i="7"/>
  <c r="AV113" i="7"/>
  <c r="AV112" i="7"/>
  <c r="AJ115" i="7"/>
  <c r="AJ114" i="7"/>
  <c r="P117" i="7"/>
  <c r="P116" i="7"/>
  <c r="AV117" i="7"/>
  <c r="AV116" i="7"/>
  <c r="AJ119" i="7"/>
  <c r="AJ118" i="7"/>
  <c r="P121" i="7"/>
  <c r="P120" i="7"/>
  <c r="AV121" i="7"/>
  <c r="AV120" i="7"/>
  <c r="AJ123" i="7"/>
  <c r="AJ122" i="7"/>
  <c r="P125" i="7"/>
  <c r="P124" i="7"/>
  <c r="AV125" i="7"/>
  <c r="AV124" i="7"/>
  <c r="AJ127" i="7"/>
  <c r="AJ126" i="7"/>
  <c r="P129" i="7"/>
  <c r="P128" i="7"/>
  <c r="AV129" i="7"/>
  <c r="AV128" i="7"/>
  <c r="AJ131" i="7"/>
  <c r="AJ130" i="7"/>
  <c r="P133" i="7"/>
  <c r="P132" i="7"/>
  <c r="AV133" i="7"/>
  <c r="AV132" i="7"/>
  <c r="AP135" i="7"/>
  <c r="AP134" i="7"/>
  <c r="AL137" i="7"/>
  <c r="AL136" i="7"/>
  <c r="AH139" i="7"/>
  <c r="AH138" i="7"/>
  <c r="AD141" i="7"/>
  <c r="AD140" i="7"/>
  <c r="P143" i="7"/>
  <c r="P142" i="7"/>
  <c r="BF143" i="7"/>
  <c r="BF142" i="7"/>
  <c r="BB145" i="7"/>
  <c r="BB144" i="7"/>
  <c r="AX147" i="7"/>
  <c r="AX146" i="7"/>
  <c r="AJ149" i="7"/>
  <c r="AJ148" i="7"/>
  <c r="AF151" i="7"/>
  <c r="AF150" i="7"/>
  <c r="AB153" i="7"/>
  <c r="AB152" i="7"/>
  <c r="X155" i="7"/>
  <c r="X154" i="7"/>
  <c r="T157" i="7"/>
  <c r="T156" i="7"/>
  <c r="BJ157" i="7"/>
  <c r="BJ156" i="7"/>
  <c r="AV159" i="7"/>
  <c r="AV158" i="7"/>
  <c r="AR161" i="7"/>
  <c r="AR160" i="7"/>
  <c r="AN163" i="7"/>
  <c r="AN162" i="7"/>
  <c r="X165" i="7"/>
  <c r="X164" i="7"/>
  <c r="T167" i="7"/>
  <c r="T166" i="7"/>
  <c r="T169" i="7"/>
  <c r="T168" i="7"/>
  <c r="AJ171" i="7"/>
  <c r="AJ170" i="7"/>
  <c r="AH173" i="7"/>
  <c r="AH172" i="7"/>
  <c r="AV175" i="7"/>
  <c r="AV174" i="7"/>
  <c r="AV177" i="7"/>
  <c r="AV176" i="7"/>
  <c r="AT179" i="7"/>
  <c r="AT178" i="7"/>
  <c r="AV181" i="7"/>
  <c r="AV180" i="7"/>
  <c r="AT183" i="7"/>
  <c r="AT182" i="7"/>
  <c r="BB185" i="7"/>
  <c r="BB184" i="7"/>
  <c r="T189" i="7"/>
  <c r="T188" i="7"/>
  <c r="V193" i="7"/>
  <c r="V192" i="7"/>
  <c r="T197" i="7"/>
  <c r="T196" i="7"/>
  <c r="V201" i="7"/>
  <c r="V200" i="7"/>
  <c r="V135" i="7"/>
  <c r="V134" i="7"/>
  <c r="BB135" i="7"/>
  <c r="BB134" i="7"/>
  <c r="AH137" i="7"/>
  <c r="AH136" i="7"/>
  <c r="N139" i="7"/>
  <c r="N138" i="7"/>
  <c r="AT139" i="7"/>
  <c r="AT138" i="7"/>
  <c r="Z141" i="7"/>
  <c r="Z140" i="7"/>
  <c r="BF141" i="7"/>
  <c r="BF140" i="7"/>
  <c r="AL143" i="7"/>
  <c r="AL142" i="7"/>
  <c r="R145" i="7"/>
  <c r="R144" i="7"/>
  <c r="AX145" i="7"/>
  <c r="AX144" i="7"/>
  <c r="AD147" i="7"/>
  <c r="AD146" i="7"/>
  <c r="BJ147" i="7"/>
  <c r="BJ146" i="7"/>
  <c r="AP149" i="7"/>
  <c r="AP148" i="7"/>
  <c r="V151" i="7"/>
  <c r="V150" i="7"/>
  <c r="BB151" i="7"/>
  <c r="BB150" i="7"/>
  <c r="AH153" i="7"/>
  <c r="AH152" i="7"/>
  <c r="N155" i="7"/>
  <c r="N154" i="7"/>
  <c r="AT155" i="7"/>
  <c r="AT154" i="7"/>
  <c r="Z157" i="7"/>
  <c r="Z156" i="7"/>
  <c r="BF157" i="7"/>
  <c r="BF156" i="7"/>
  <c r="AL159" i="7"/>
  <c r="AL158" i="7"/>
  <c r="R161" i="7"/>
  <c r="R160" i="7"/>
  <c r="AX161" i="7"/>
  <c r="AX160" i="7"/>
  <c r="AD163" i="7"/>
  <c r="AD162" i="7"/>
  <c r="BJ163" i="7"/>
  <c r="BJ162" i="7"/>
  <c r="AP165" i="7"/>
  <c r="AP164" i="7"/>
  <c r="V167" i="7"/>
  <c r="V166" i="7"/>
  <c r="BB167" i="7"/>
  <c r="BB166" i="7"/>
  <c r="AJ169" i="7"/>
  <c r="AJ168" i="7"/>
  <c r="AF171" i="7"/>
  <c r="AF170" i="7"/>
  <c r="AB173" i="7"/>
  <c r="AB172" i="7"/>
  <c r="N175" i="7"/>
  <c r="N174" i="7"/>
  <c r="BD175" i="7"/>
  <c r="BD174" i="7"/>
  <c r="AZ177" i="7"/>
  <c r="AZ176" i="7"/>
  <c r="AV179" i="7"/>
  <c r="AV178" i="7"/>
  <c r="AR181" i="7"/>
  <c r="AR180" i="7"/>
  <c r="AN183" i="7"/>
  <c r="AN182" i="7"/>
  <c r="AD185" i="7"/>
  <c r="AD184" i="7"/>
  <c r="AD187" i="7"/>
  <c r="AD186" i="7"/>
  <c r="AT189" i="7"/>
  <c r="AT188" i="7"/>
  <c r="R193" i="7"/>
  <c r="R192" i="7"/>
  <c r="AX195" i="7"/>
  <c r="AX194" i="7"/>
  <c r="V199" i="7"/>
  <c r="V198" i="7"/>
  <c r="AH201" i="7"/>
  <c r="AH200" i="7"/>
  <c r="AD169" i="7"/>
  <c r="AD168" i="7"/>
  <c r="BJ169" i="7"/>
  <c r="BJ168" i="7"/>
  <c r="AP171" i="7"/>
  <c r="AP170" i="7"/>
  <c r="V173" i="7"/>
  <c r="V172" i="7"/>
  <c r="BB173" i="7"/>
  <c r="BB172" i="7"/>
  <c r="AH175" i="7"/>
  <c r="AH174" i="7"/>
  <c r="N177" i="7"/>
  <c r="N176" i="7"/>
  <c r="AT177" i="7"/>
  <c r="AT176" i="7"/>
  <c r="Z179" i="7"/>
  <c r="Z178" i="7"/>
  <c r="BF179" i="7"/>
  <c r="BF178" i="7"/>
  <c r="AL181" i="7"/>
  <c r="AL180" i="7"/>
  <c r="R183" i="7"/>
  <c r="R182" i="7"/>
  <c r="AX183" i="7"/>
  <c r="AX182" i="7"/>
  <c r="AJ185" i="7"/>
  <c r="AJ184" i="7"/>
  <c r="AF187" i="7"/>
  <c r="AF186" i="7"/>
  <c r="AD189" i="7"/>
  <c r="AD188" i="7"/>
  <c r="AD191" i="7"/>
  <c r="AD190" i="7"/>
  <c r="AB193" i="7"/>
  <c r="AB192" i="7"/>
  <c r="AD195" i="7"/>
  <c r="AD194" i="7"/>
  <c r="AB197" i="7"/>
  <c r="AB196" i="7"/>
  <c r="Z199" i="7"/>
  <c r="Z198" i="7"/>
  <c r="AP201" i="7"/>
  <c r="AP200" i="7"/>
  <c r="AF185" i="7"/>
  <c r="AF184" i="7"/>
  <c r="T187" i="7"/>
  <c r="T186" i="7"/>
  <c r="AZ187" i="7"/>
  <c r="AZ186" i="7"/>
  <c r="AL189" i="7"/>
  <c r="AL188" i="7"/>
  <c r="X191" i="7"/>
  <c r="X190" i="7"/>
  <c r="T193" i="7"/>
  <c r="T192" i="7"/>
  <c r="BJ193" i="7"/>
  <c r="BJ192" i="7"/>
  <c r="AV195" i="7"/>
  <c r="AV194" i="7"/>
  <c r="AR197" i="7"/>
  <c r="AR196" i="7"/>
  <c r="AN199" i="7"/>
  <c r="AN198" i="7"/>
  <c r="Z201" i="7"/>
  <c r="Z200" i="7"/>
  <c r="P189" i="7"/>
  <c r="P188" i="7"/>
  <c r="AV189" i="7"/>
  <c r="AV188" i="7"/>
  <c r="AJ191" i="7"/>
  <c r="AJ190" i="7"/>
  <c r="P193" i="7"/>
  <c r="P192" i="7"/>
  <c r="AV193" i="7"/>
  <c r="AV192" i="7"/>
  <c r="AJ195" i="7"/>
  <c r="AJ194" i="7"/>
  <c r="P197" i="7"/>
  <c r="P196" i="7"/>
  <c r="AV197" i="7"/>
  <c r="AV196" i="7"/>
  <c r="AJ199" i="7"/>
  <c r="AJ198" i="7"/>
  <c r="P201" i="7"/>
  <c r="P200" i="7"/>
  <c r="F6" i="7"/>
  <c r="G6" i="7"/>
  <c r="D6" i="7"/>
  <c r="F7" i="7"/>
  <c r="E7" i="7"/>
  <c r="I6" i="7"/>
  <c r="G10" i="7"/>
  <c r="E6" i="7"/>
  <c r="E8" i="7"/>
  <c r="G7" i="7"/>
  <c r="I10" i="7"/>
  <c r="D10" i="7"/>
  <c r="G8" i="7"/>
  <c r="F10" i="7"/>
  <c r="E10" i="7"/>
  <c r="I8" i="7"/>
  <c r="D9" i="7"/>
  <c r="D8" i="7"/>
  <c r="I9" i="7"/>
  <c r="G9" i="7"/>
  <c r="I7" i="7"/>
  <c r="E9" i="7"/>
  <c r="D7" i="7"/>
  <c r="F9" i="7"/>
  <c r="F8" i="7"/>
  <c r="Z14" i="7"/>
  <c r="E18" i="7"/>
  <c r="X14" i="7"/>
  <c r="D18" i="7"/>
  <c r="AV14" i="7"/>
  <c r="F20" i="7"/>
  <c r="BH14" i="7"/>
  <c r="G21" i="7"/>
  <c r="AL14" i="7"/>
  <c r="F19" i="7"/>
  <c r="V14" i="7"/>
  <c r="I17" i="7"/>
  <c r="AZ14" i="7"/>
  <c r="I20" i="7"/>
  <c r="AT14" i="7"/>
  <c r="E20" i="7"/>
  <c r="AJ14" i="7"/>
  <c r="E19" i="7"/>
  <c r="AX14" i="7"/>
  <c r="G20" i="7"/>
  <c r="AD14" i="7"/>
  <c r="G18" i="7"/>
  <c r="BF14" i="7"/>
  <c r="F21" i="7"/>
  <c r="BD14" i="7"/>
  <c r="E21" i="7"/>
  <c r="P14" i="7"/>
  <c r="E17" i="7"/>
  <c r="BB14" i="7"/>
  <c r="D21" i="7"/>
  <c r="AB14" i="7"/>
  <c r="F18" i="7"/>
  <c r="BJ14" i="7"/>
  <c r="I21" i="7"/>
  <c r="T14" i="7"/>
  <c r="G17" i="7"/>
  <c r="AR14" i="7"/>
  <c r="D20" i="7"/>
  <c r="AN14" i="7"/>
  <c r="G19" i="7"/>
  <c r="AH14" i="7"/>
  <c r="D19" i="7"/>
  <c r="N14" i="7"/>
  <c r="D17" i="7"/>
  <c r="AF14" i="7"/>
  <c r="I18" i="7"/>
  <c r="R14" i="7"/>
  <c r="F17" i="7"/>
  <c r="AP14" i="7"/>
  <c r="I19" i="7"/>
  <c r="I13" i="5" l="1"/>
  <c r="J13" i="5" s="1"/>
  <c r="F12" i="5"/>
  <c r="F15" i="5"/>
  <c r="F14" i="5"/>
  <c r="F13" i="5"/>
  <c r="C5" i="4"/>
  <c r="N5" i="5" l="1"/>
  <c r="N4" i="5" s="1"/>
  <c r="BJ203" i="5"/>
  <c r="BJ202" i="5" s="1"/>
  <c r="BB203" i="5"/>
  <c r="BB202" i="5" s="1"/>
  <c r="AT203" i="5"/>
  <c r="AT202" i="5" s="1"/>
  <c r="AL203" i="5"/>
  <c r="AL202" i="5" s="1"/>
  <c r="AD203" i="5"/>
  <c r="AD202" i="5" s="1"/>
  <c r="V203" i="5"/>
  <c r="V202" i="5" s="1"/>
  <c r="N203" i="5"/>
  <c r="N202" i="5" s="1"/>
  <c r="BF201" i="5"/>
  <c r="BF200" i="5" s="1"/>
  <c r="AX201" i="5"/>
  <c r="AX200" i="5" s="1"/>
  <c r="AP201" i="5"/>
  <c r="AP200" i="5" s="1"/>
  <c r="AH201" i="5"/>
  <c r="AH200" i="5" s="1"/>
  <c r="Z201" i="5"/>
  <c r="Z200" i="5" s="1"/>
  <c r="R201" i="5"/>
  <c r="R200" i="5" s="1"/>
  <c r="BH199" i="5"/>
  <c r="BH198" i="5" s="1"/>
  <c r="AZ199" i="5"/>
  <c r="AZ198" i="5" s="1"/>
  <c r="AR199" i="5"/>
  <c r="AR198" i="5" s="1"/>
  <c r="AJ199" i="5"/>
  <c r="AJ198" i="5" s="1"/>
  <c r="AB199" i="5"/>
  <c r="AB198" i="5" s="1"/>
  <c r="T199" i="5"/>
  <c r="T198" i="5" s="1"/>
  <c r="BD197" i="5"/>
  <c r="BD196" i="5" s="1"/>
  <c r="AV197" i="5"/>
  <c r="AV196" i="5" s="1"/>
  <c r="AN197" i="5"/>
  <c r="AN196" i="5" s="1"/>
  <c r="AF197" i="5"/>
  <c r="AF196" i="5" s="1"/>
  <c r="X197" i="5"/>
  <c r="X196" i="5" s="1"/>
  <c r="P197" i="5"/>
  <c r="P196" i="5" s="1"/>
  <c r="BH195" i="5"/>
  <c r="BH194" i="5" s="1"/>
  <c r="AZ195" i="5"/>
  <c r="AZ194" i="5" s="1"/>
  <c r="AR195" i="5"/>
  <c r="AR194" i="5" s="1"/>
  <c r="AJ195" i="5"/>
  <c r="AJ194" i="5" s="1"/>
  <c r="AB195" i="5"/>
  <c r="AB194" i="5" s="1"/>
  <c r="T195" i="5"/>
  <c r="T194" i="5" s="1"/>
  <c r="BF193" i="5"/>
  <c r="BF192" i="5" s="1"/>
  <c r="AX193" i="5"/>
  <c r="AX192" i="5" s="1"/>
  <c r="AP193" i="5"/>
  <c r="AP192" i="5" s="1"/>
  <c r="AH193" i="5"/>
  <c r="AH192" i="5" s="1"/>
  <c r="Z193" i="5"/>
  <c r="Z192" i="5" s="1"/>
  <c r="R193" i="5"/>
  <c r="R192" i="5" s="1"/>
  <c r="BH191" i="5"/>
  <c r="BH190" i="5" s="1"/>
  <c r="BD5" i="5"/>
  <c r="BD4" i="5" s="1"/>
  <c r="AR191" i="5"/>
  <c r="AR190" i="5" s="1"/>
  <c r="AB191" i="5"/>
  <c r="AB190" i="5" s="1"/>
  <c r="BJ189" i="5"/>
  <c r="BJ188" i="5" s="1"/>
  <c r="AT189" i="5"/>
  <c r="AT188" i="5" s="1"/>
  <c r="AD189" i="5"/>
  <c r="AD188" i="5" s="1"/>
  <c r="N189" i="5"/>
  <c r="N188" i="5" s="1"/>
  <c r="AX187" i="5"/>
  <c r="AX186" i="5" s="1"/>
  <c r="AH187" i="5"/>
  <c r="AH186" i="5" s="1"/>
  <c r="R187" i="5"/>
  <c r="R186" i="5" s="1"/>
  <c r="AV185" i="5"/>
  <c r="AV184" i="5" s="1"/>
  <c r="AF185" i="5"/>
  <c r="AF184" i="5" s="1"/>
  <c r="P185" i="5"/>
  <c r="P184" i="5" s="1"/>
  <c r="AX183" i="5"/>
  <c r="AX182" i="5" s="1"/>
  <c r="AH183" i="5"/>
  <c r="AH182" i="5" s="1"/>
  <c r="R183" i="5"/>
  <c r="R182" i="5" s="1"/>
  <c r="BB181" i="5"/>
  <c r="BB180" i="5" s="1"/>
  <c r="AL181" i="5"/>
  <c r="AL180" i="5" s="1"/>
  <c r="V181" i="5"/>
  <c r="V180" i="5" s="1"/>
  <c r="BF179" i="5"/>
  <c r="BF178" i="5" s="1"/>
  <c r="AX203" i="5"/>
  <c r="AX202" i="5" s="1"/>
  <c r="AH203" i="5"/>
  <c r="AH202" i="5" s="1"/>
  <c r="R203" i="5"/>
  <c r="R202" i="5" s="1"/>
  <c r="BB201" i="5"/>
  <c r="BB200" i="5" s="1"/>
  <c r="AL201" i="5"/>
  <c r="AL200" i="5" s="1"/>
  <c r="V201" i="5"/>
  <c r="V200" i="5" s="1"/>
  <c r="BD199" i="5"/>
  <c r="BD198" i="5" s="1"/>
  <c r="AN199" i="5"/>
  <c r="AN198" i="5" s="1"/>
  <c r="X199" i="5"/>
  <c r="X198" i="5" s="1"/>
  <c r="BH197" i="5"/>
  <c r="BH196" i="5" s="1"/>
  <c r="AR197" i="5"/>
  <c r="AR196" i="5" s="1"/>
  <c r="AB197" i="5"/>
  <c r="AB196" i="5" s="1"/>
  <c r="BD195" i="5"/>
  <c r="BD194" i="5" s="1"/>
  <c r="AN195" i="5"/>
  <c r="AN194" i="5" s="1"/>
  <c r="X195" i="5"/>
  <c r="X194" i="5" s="1"/>
  <c r="BJ193" i="5"/>
  <c r="BJ192" i="5" s="1"/>
  <c r="AT193" i="5"/>
  <c r="AT192" i="5" s="1"/>
  <c r="AD193" i="5"/>
  <c r="AD192" i="5" s="1"/>
  <c r="N193" i="5"/>
  <c r="N192" i="5" s="1"/>
  <c r="AV191" i="5"/>
  <c r="AV190" i="5" s="1"/>
  <c r="AF191" i="5"/>
  <c r="AF190" i="5" s="1"/>
  <c r="P191" i="5"/>
  <c r="P190" i="5" s="1"/>
  <c r="AX189" i="5"/>
  <c r="AX188" i="5" s="1"/>
  <c r="AH189" i="5"/>
  <c r="AH188" i="5" s="1"/>
  <c r="R189" i="5"/>
  <c r="R188" i="5" s="1"/>
  <c r="BB187" i="5"/>
  <c r="BB186" i="5" s="1"/>
  <c r="AL187" i="5"/>
  <c r="AL186" i="5" s="1"/>
  <c r="V187" i="5"/>
  <c r="V186" i="5" s="1"/>
  <c r="BH185" i="5"/>
  <c r="BH184" i="5" s="1"/>
  <c r="AR185" i="5"/>
  <c r="AR184" i="5" s="1"/>
  <c r="AB185" i="5"/>
  <c r="AB184" i="5" s="1"/>
  <c r="BJ183" i="5"/>
  <c r="BJ182" i="5" s="1"/>
  <c r="AT183" i="5"/>
  <c r="AT182" i="5" s="1"/>
  <c r="AD183" i="5"/>
  <c r="AD182" i="5" s="1"/>
  <c r="N183" i="5"/>
  <c r="N182" i="5" s="1"/>
  <c r="AX181" i="5"/>
  <c r="AX180" i="5" s="1"/>
  <c r="AH181" i="5"/>
  <c r="AH180" i="5" s="1"/>
  <c r="R181" i="5"/>
  <c r="R180" i="5" s="1"/>
  <c r="BB179" i="5"/>
  <c r="BB178" i="5" s="1"/>
  <c r="AR203" i="5"/>
  <c r="AR202" i="5" s="1"/>
  <c r="AV201" i="5"/>
  <c r="AV200" i="5" s="1"/>
  <c r="P201" i="5"/>
  <c r="P200" i="5" s="1"/>
  <c r="AH199" i="5"/>
  <c r="AH198" i="5" s="1"/>
  <c r="BB197" i="5"/>
  <c r="BB196" i="5" s="1"/>
  <c r="V197" i="5"/>
  <c r="V196" i="5" s="1"/>
  <c r="AP195" i="5"/>
  <c r="AP194" i="5" s="1"/>
  <c r="AV193" i="5"/>
  <c r="AV192" i="5" s="1"/>
  <c r="P193" i="5"/>
  <c r="P192" i="5" s="1"/>
  <c r="AH191" i="5"/>
  <c r="AH190" i="5" s="1"/>
  <c r="AZ189" i="5"/>
  <c r="AZ188" i="5" s="1"/>
  <c r="T189" i="5"/>
  <c r="T188" i="5" s="1"/>
  <c r="AN187" i="5"/>
  <c r="AN186" i="5" s="1"/>
  <c r="BJ185" i="5"/>
  <c r="BJ184" i="5" s="1"/>
  <c r="AD185" i="5"/>
  <c r="AD184" i="5" s="1"/>
  <c r="AJ191" i="5"/>
  <c r="AJ190" i="5" s="1"/>
  <c r="BB189" i="5"/>
  <c r="BB188" i="5" s="1"/>
  <c r="V189" i="5"/>
  <c r="V188" i="5" s="1"/>
  <c r="AP187" i="5"/>
  <c r="AP186" i="5" s="1"/>
  <c r="BD185" i="5"/>
  <c r="BD184" i="5" s="1"/>
  <c r="X185" i="5"/>
  <c r="X184" i="5" s="1"/>
  <c r="AP183" i="5"/>
  <c r="AP182" i="5" s="1"/>
  <c r="BJ181" i="5"/>
  <c r="BJ180" i="5" s="1"/>
  <c r="AD181" i="5"/>
  <c r="AD180" i="5" s="1"/>
  <c r="BF203" i="5"/>
  <c r="BF202" i="5" s="1"/>
  <c r="Z203" i="5"/>
  <c r="Z202" i="5" s="1"/>
  <c r="AT201" i="5"/>
  <c r="AT200" i="5" s="1"/>
  <c r="N201" i="5"/>
  <c r="N200" i="5" s="1"/>
  <c r="AF199" i="5"/>
  <c r="AF198" i="5" s="1"/>
  <c r="AZ197" i="5"/>
  <c r="AZ196" i="5" s="1"/>
  <c r="T197" i="5"/>
  <c r="T196" i="5" s="1"/>
  <c r="AF195" i="5"/>
  <c r="AF194" i="5" s="1"/>
  <c r="BB193" i="5"/>
  <c r="BB192" i="5" s="1"/>
  <c r="V193" i="5"/>
  <c r="V192" i="5" s="1"/>
  <c r="AN191" i="5"/>
  <c r="AN190" i="5" s="1"/>
  <c r="BF189" i="5"/>
  <c r="BF188" i="5" s="1"/>
  <c r="Z189" i="5"/>
  <c r="Z188" i="5" s="1"/>
  <c r="AT187" i="5"/>
  <c r="AT186" i="5" s="1"/>
  <c r="N187" i="5"/>
  <c r="N186" i="5" s="1"/>
  <c r="AJ185" i="5"/>
  <c r="AJ184" i="5" s="1"/>
  <c r="BB183" i="5"/>
  <c r="BB182" i="5" s="1"/>
  <c r="V183" i="5"/>
  <c r="V182" i="5" s="1"/>
  <c r="AP181" i="5"/>
  <c r="AP180" i="5" s="1"/>
  <c r="BJ179" i="5"/>
  <c r="BJ178" i="5" s="1"/>
  <c r="AB203" i="5"/>
  <c r="AB202" i="5" s="1"/>
  <c r="AX199" i="5"/>
  <c r="AX198" i="5" s="1"/>
  <c r="AL197" i="5"/>
  <c r="AL196" i="5" s="1"/>
  <c r="Z195" i="5"/>
  <c r="Z194" i="5" s="1"/>
  <c r="AX191" i="5"/>
  <c r="AX190" i="5" s="1"/>
  <c r="AJ189" i="5"/>
  <c r="AJ188" i="5" s="1"/>
  <c r="X187" i="5"/>
  <c r="X186" i="5" s="1"/>
  <c r="N185" i="5"/>
  <c r="N184" i="5" s="1"/>
  <c r="AF183" i="5"/>
  <c r="AF182" i="5" s="1"/>
  <c r="AZ181" i="5"/>
  <c r="AZ180" i="5" s="1"/>
  <c r="T181" i="5"/>
  <c r="T180" i="5" s="1"/>
  <c r="AT179" i="5"/>
  <c r="AT178" i="5" s="1"/>
  <c r="AD179" i="5"/>
  <c r="AD178" i="5" s="1"/>
  <c r="N179" i="5"/>
  <c r="N178" i="5" s="1"/>
  <c r="AZ177" i="5"/>
  <c r="AZ176" i="5" s="1"/>
  <c r="AJ177" i="5"/>
  <c r="AJ176" i="5" s="1"/>
  <c r="T177" i="5"/>
  <c r="T176" i="5" s="1"/>
  <c r="BB175" i="5"/>
  <c r="BB174" i="5" s="1"/>
  <c r="AL175" i="5"/>
  <c r="AL174" i="5" s="1"/>
  <c r="V175" i="5"/>
  <c r="V174" i="5" s="1"/>
  <c r="BD173" i="5"/>
  <c r="BD172" i="5" s="1"/>
  <c r="AN173" i="5"/>
  <c r="AN172" i="5" s="1"/>
  <c r="X173" i="5"/>
  <c r="X172" i="5" s="1"/>
  <c r="BH171" i="5"/>
  <c r="BH170" i="5" s="1"/>
  <c r="AR171" i="5"/>
  <c r="AR170" i="5" s="1"/>
  <c r="AB171" i="5"/>
  <c r="AB170" i="5" s="1"/>
  <c r="BF169" i="5"/>
  <c r="BF168" i="5" s="1"/>
  <c r="AP169" i="5"/>
  <c r="AP168" i="5" s="1"/>
  <c r="Z169" i="5"/>
  <c r="Z168" i="5" s="1"/>
  <c r="BH167" i="5"/>
  <c r="BH166" i="5" s="1"/>
  <c r="AR167" i="5"/>
  <c r="AR166" i="5" s="1"/>
  <c r="AB167" i="5"/>
  <c r="AB166" i="5" s="1"/>
  <c r="AZ203" i="5"/>
  <c r="AZ202" i="5" s="1"/>
  <c r="T203" i="5"/>
  <c r="T202" i="5" s="1"/>
  <c r="AN201" i="5"/>
  <c r="AN200" i="5" s="1"/>
  <c r="BF199" i="5"/>
  <c r="BF198" i="5" s="1"/>
  <c r="Z199" i="5"/>
  <c r="Z198" i="5" s="1"/>
  <c r="AT197" i="5"/>
  <c r="AT196" i="5" s="1"/>
  <c r="N197" i="5"/>
  <c r="N196" i="5" s="1"/>
  <c r="AH195" i="5"/>
  <c r="AH194" i="5" s="1"/>
  <c r="BD193" i="5"/>
  <c r="BD192" i="5" s="1"/>
  <c r="X193" i="5"/>
  <c r="X192" i="5" s="1"/>
  <c r="AP191" i="5"/>
  <c r="AP190" i="5" s="1"/>
  <c r="BH189" i="5"/>
  <c r="BH188" i="5" s="1"/>
  <c r="AB189" i="5"/>
  <c r="AB188" i="5" s="1"/>
  <c r="AF187" i="5"/>
  <c r="AF186" i="5" s="1"/>
  <c r="BB185" i="5"/>
  <c r="BB184" i="5" s="1"/>
  <c r="V185" i="5"/>
  <c r="V184" i="5" s="1"/>
  <c r="AN183" i="5"/>
  <c r="AN182" i="5" s="1"/>
  <c r="BH181" i="5"/>
  <c r="BH180" i="5" s="1"/>
  <c r="AB181" i="5"/>
  <c r="AB180" i="5" s="1"/>
  <c r="AP179" i="5"/>
  <c r="AP178" i="5" s="1"/>
  <c r="Z179" i="5"/>
  <c r="Z178" i="5" s="1"/>
  <c r="BD177" i="5"/>
  <c r="BD176" i="5" s="1"/>
  <c r="AN177" i="5"/>
  <c r="AN176" i="5" s="1"/>
  <c r="X177" i="5"/>
  <c r="X176" i="5" s="1"/>
  <c r="BF175" i="5"/>
  <c r="BF174" i="5" s="1"/>
  <c r="AP175" i="5"/>
  <c r="AP174" i="5" s="1"/>
  <c r="Z175" i="5"/>
  <c r="Z174" i="5" s="1"/>
  <c r="BH173" i="5"/>
  <c r="BH172" i="5" s="1"/>
  <c r="AR173" i="5"/>
  <c r="AR172" i="5" s="1"/>
  <c r="AB173" i="5"/>
  <c r="AB172" i="5" s="1"/>
  <c r="BD171" i="5"/>
  <c r="BD170" i="5" s="1"/>
  <c r="AN171" i="5"/>
  <c r="AN170" i="5" s="1"/>
  <c r="X171" i="5"/>
  <c r="X170" i="5" s="1"/>
  <c r="BJ169" i="5"/>
  <c r="BJ168" i="5" s="1"/>
  <c r="AT169" i="5"/>
  <c r="AT168" i="5" s="1"/>
  <c r="AD169" i="5"/>
  <c r="AD168" i="5" s="1"/>
  <c r="N169" i="5"/>
  <c r="N168" i="5" s="1"/>
  <c r="AV167" i="5"/>
  <c r="AV166" i="5" s="1"/>
  <c r="AF167" i="5"/>
  <c r="AF166" i="5" s="1"/>
  <c r="AN203" i="5"/>
  <c r="AN202" i="5" s="1"/>
  <c r="AB201" i="5"/>
  <c r="AB200" i="5" s="1"/>
  <c r="N199" i="5"/>
  <c r="N198" i="5" s="1"/>
  <c r="BB195" i="5"/>
  <c r="BB194" i="5" s="1"/>
  <c r="AR193" i="5"/>
  <c r="AR192" i="5" s="1"/>
  <c r="AD191" i="5"/>
  <c r="AD190" i="5" s="1"/>
  <c r="P189" i="5"/>
  <c r="P188" i="5" s="1"/>
  <c r="BF185" i="5"/>
  <c r="BF184" i="5" s="1"/>
  <c r="AR183" i="5"/>
  <c r="AR182" i="5" s="1"/>
  <c r="AZ179" i="5"/>
  <c r="AZ178" i="5" s="1"/>
  <c r="T179" i="5"/>
  <c r="T178" i="5" s="1"/>
  <c r="AP177" i="5"/>
  <c r="AP176" i="5" s="1"/>
  <c r="BH175" i="5"/>
  <c r="BH174" i="5" s="1"/>
  <c r="AB175" i="5"/>
  <c r="AB174" i="5" s="1"/>
  <c r="AT173" i="5"/>
  <c r="AT172" i="5" s="1"/>
  <c r="N173" i="5"/>
  <c r="N172" i="5" s="1"/>
  <c r="AH171" i="5"/>
  <c r="AH170" i="5" s="1"/>
  <c r="BD169" i="5"/>
  <c r="BD168" i="5" s="1"/>
  <c r="X169" i="5"/>
  <c r="X168" i="5" s="1"/>
  <c r="AP167" i="5"/>
  <c r="AP166" i="5" s="1"/>
  <c r="N167" i="5"/>
  <c r="N166" i="5" s="1"/>
  <c r="AX165" i="5"/>
  <c r="AX164" i="5" s="1"/>
  <c r="AH165" i="5"/>
  <c r="AH164" i="5" s="1"/>
  <c r="R165" i="5"/>
  <c r="R164" i="5" s="1"/>
  <c r="AV163" i="5"/>
  <c r="AV162" i="5" s="1"/>
  <c r="AF163" i="5"/>
  <c r="AF162" i="5" s="1"/>
  <c r="P163" i="5"/>
  <c r="P162" i="5" s="1"/>
  <c r="AZ161" i="5"/>
  <c r="AZ160" i="5" s="1"/>
  <c r="AJ161" i="5"/>
  <c r="AJ160" i="5" s="1"/>
  <c r="T161" i="5"/>
  <c r="T160" i="5" s="1"/>
  <c r="BB159" i="5"/>
  <c r="BB158" i="5" s="1"/>
  <c r="AL159" i="5"/>
  <c r="AL158" i="5" s="1"/>
  <c r="V159" i="5"/>
  <c r="V158" i="5" s="1"/>
  <c r="BD157" i="5"/>
  <c r="BD156" i="5" s="1"/>
  <c r="AN157" i="5"/>
  <c r="AN156" i="5" s="1"/>
  <c r="X157" i="5"/>
  <c r="X156" i="5" s="1"/>
  <c r="BJ155" i="5"/>
  <c r="BJ154" i="5" s="1"/>
  <c r="AT155" i="5"/>
  <c r="AT154" i="5" s="1"/>
  <c r="AD155" i="5"/>
  <c r="AD154" i="5" s="1"/>
  <c r="N155" i="5"/>
  <c r="N154" i="5" s="1"/>
  <c r="AX153" i="5"/>
  <c r="AX152" i="5" s="1"/>
  <c r="AH153" i="5"/>
  <c r="AH152" i="5" s="1"/>
  <c r="R153" i="5"/>
  <c r="R152" i="5" s="1"/>
  <c r="AZ151" i="5"/>
  <c r="AZ150" i="5" s="1"/>
  <c r="AJ151" i="5"/>
  <c r="AJ150" i="5" s="1"/>
  <c r="T151" i="5"/>
  <c r="T150" i="5" s="1"/>
  <c r="AV149" i="5"/>
  <c r="AV148" i="5" s="1"/>
  <c r="AF149" i="5"/>
  <c r="AF148" i="5" s="1"/>
  <c r="P149" i="5"/>
  <c r="P148" i="5" s="1"/>
  <c r="BB147" i="5"/>
  <c r="BB146" i="5" s="1"/>
  <c r="AL147" i="5"/>
  <c r="AL146" i="5" s="1"/>
  <c r="V147" i="5"/>
  <c r="V146" i="5" s="1"/>
  <c r="BF145" i="5"/>
  <c r="BF144" i="5" s="1"/>
  <c r="AP145" i="5"/>
  <c r="AP144" i="5" s="1"/>
  <c r="Z145" i="5"/>
  <c r="Z144" i="5" s="1"/>
  <c r="BH143" i="5"/>
  <c r="BH142" i="5" s="1"/>
  <c r="AR143" i="5"/>
  <c r="AR142" i="5" s="1"/>
  <c r="AB143" i="5"/>
  <c r="AB142" i="5" s="1"/>
  <c r="BJ141" i="5"/>
  <c r="BJ140" i="5" s="1"/>
  <c r="AT141" i="5"/>
  <c r="AT140" i="5" s="1"/>
  <c r="AD141" i="5"/>
  <c r="AD140" i="5" s="1"/>
  <c r="N141" i="5"/>
  <c r="N140" i="5" s="1"/>
  <c r="AZ139" i="5"/>
  <c r="AZ138" i="5" s="1"/>
  <c r="AJ139" i="5"/>
  <c r="AJ138" i="5" s="1"/>
  <c r="AB139" i="5"/>
  <c r="AB138" i="5" s="1"/>
  <c r="T139" i="5"/>
  <c r="T138" i="5" s="1"/>
  <c r="BD137" i="5"/>
  <c r="BD136" i="5" s="1"/>
  <c r="AV137" i="5"/>
  <c r="AV136" i="5" s="1"/>
  <c r="AN137" i="5"/>
  <c r="AN136" i="5" s="1"/>
  <c r="AF137" i="5"/>
  <c r="AF136" i="5" s="1"/>
  <c r="X137" i="5"/>
  <c r="X136" i="5" s="1"/>
  <c r="P137" i="5"/>
  <c r="P136" i="5" s="1"/>
  <c r="BF135" i="5"/>
  <c r="BF134" i="5" s="1"/>
  <c r="AX135" i="5"/>
  <c r="AX134" i="5" s="1"/>
  <c r="AP135" i="5"/>
  <c r="AP134" i="5" s="1"/>
  <c r="AH135" i="5"/>
  <c r="AH134" i="5" s="1"/>
  <c r="Z135" i="5"/>
  <c r="Z134" i="5" s="1"/>
  <c r="R135" i="5"/>
  <c r="R134" i="5" s="1"/>
  <c r="BJ133" i="5"/>
  <c r="BJ132" i="5" s="1"/>
  <c r="BB133" i="5"/>
  <c r="BB132" i="5" s="1"/>
  <c r="AT133" i="5"/>
  <c r="AT132" i="5" s="1"/>
  <c r="AL133" i="5"/>
  <c r="AL132" i="5" s="1"/>
  <c r="AD133" i="5"/>
  <c r="AD132" i="5" s="1"/>
  <c r="V133" i="5"/>
  <c r="V132" i="5" s="1"/>
  <c r="N133" i="5"/>
  <c r="N132" i="5" s="1"/>
  <c r="BF131" i="5"/>
  <c r="BF130" i="5" s="1"/>
  <c r="AX131" i="5"/>
  <c r="AX130" i="5" s="1"/>
  <c r="AP131" i="5"/>
  <c r="AP130" i="5" s="1"/>
  <c r="AH131" i="5"/>
  <c r="AH130" i="5" s="1"/>
  <c r="Z131" i="5"/>
  <c r="Z130" i="5" s="1"/>
  <c r="R131" i="5"/>
  <c r="R130" i="5" s="1"/>
  <c r="BD129" i="5"/>
  <c r="BD128" i="5" s="1"/>
  <c r="AV129" i="5"/>
  <c r="AV128" i="5" s="1"/>
  <c r="AN129" i="5"/>
  <c r="AN128" i="5" s="1"/>
  <c r="AF129" i="5"/>
  <c r="AF128" i="5" s="1"/>
  <c r="X129" i="5"/>
  <c r="X128" i="5" s="1"/>
  <c r="P129" i="5"/>
  <c r="P128" i="5" s="1"/>
  <c r="BF127" i="5"/>
  <c r="BF126" i="5" s="1"/>
  <c r="AX127" i="5"/>
  <c r="AX126" i="5" s="1"/>
  <c r="AP127" i="5"/>
  <c r="AP126" i="5" s="1"/>
  <c r="BD203" i="5"/>
  <c r="BD202" i="5" s="1"/>
  <c r="X203" i="5"/>
  <c r="X202" i="5" s="1"/>
  <c r="AR201" i="5"/>
  <c r="AR200" i="5" s="1"/>
  <c r="BJ199" i="5"/>
  <c r="BJ198" i="5" s="1"/>
  <c r="AD199" i="5"/>
  <c r="AD198" i="5" s="1"/>
  <c r="AX197" i="5"/>
  <c r="AX196" i="5" s="1"/>
  <c r="R197" i="5"/>
  <c r="R196" i="5" s="1"/>
  <c r="AL195" i="5"/>
  <c r="AL194" i="5" s="1"/>
  <c r="BH193" i="5"/>
  <c r="BH192" i="5" s="1"/>
  <c r="AB193" i="5"/>
  <c r="AB192" i="5" s="1"/>
  <c r="AT191" i="5"/>
  <c r="AT190" i="5" s="1"/>
  <c r="N191" i="5"/>
  <c r="N190" i="5" s="1"/>
  <c r="AF189" i="5"/>
  <c r="AF188" i="5" s="1"/>
  <c r="AZ187" i="5"/>
  <c r="AZ186" i="5" s="1"/>
  <c r="T187" i="5"/>
  <c r="T186" i="5" s="1"/>
  <c r="AP185" i="5"/>
  <c r="AP184" i="5" s="1"/>
  <c r="BH183" i="5"/>
  <c r="BH182" i="5" s="1"/>
  <c r="AB183" i="5"/>
  <c r="AB182" i="5" s="1"/>
  <c r="AV181" i="5"/>
  <c r="AV180" i="5" s="1"/>
  <c r="P181" i="5"/>
  <c r="P180" i="5" s="1"/>
  <c r="AR179" i="5"/>
  <c r="AR178" i="5" s="1"/>
  <c r="AB179" i="5"/>
  <c r="AB178" i="5" s="1"/>
  <c r="AX177" i="5"/>
  <c r="AX176" i="5" s="1"/>
  <c r="AH177" i="5"/>
  <c r="AH176" i="5" s="1"/>
  <c r="R177" i="5"/>
  <c r="R176" i="5" s="1"/>
  <c r="AZ175" i="5"/>
  <c r="AZ174" i="5" s="1"/>
  <c r="AJ175" i="5"/>
  <c r="AJ174" i="5" s="1"/>
  <c r="T175" i="5"/>
  <c r="T174" i="5" s="1"/>
  <c r="BB173" i="5"/>
  <c r="BB172" i="5" s="1"/>
  <c r="AL173" i="5"/>
  <c r="AL172" i="5" s="1"/>
  <c r="V173" i="5"/>
  <c r="V172" i="5" s="1"/>
  <c r="BF171" i="5"/>
  <c r="BF170" i="5" s="1"/>
  <c r="AP171" i="5"/>
  <c r="AP170" i="5" s="1"/>
  <c r="Z171" i="5"/>
  <c r="Z170" i="5" s="1"/>
  <c r="AV169" i="5"/>
  <c r="AV168" i="5" s="1"/>
  <c r="AF169" i="5"/>
  <c r="AF168" i="5" s="1"/>
  <c r="P169" i="5"/>
  <c r="P168" i="5" s="1"/>
  <c r="AX167" i="5"/>
  <c r="AX166" i="5" s="1"/>
  <c r="AH167" i="5"/>
  <c r="AH166" i="5" s="1"/>
  <c r="R167" i="5"/>
  <c r="R166" i="5" s="1"/>
  <c r="BJ165" i="5"/>
  <c r="BJ164" i="5" s="1"/>
  <c r="BB165" i="5"/>
  <c r="BB164" i="5" s="1"/>
  <c r="AT165" i="5"/>
  <c r="AT164" i="5" s="1"/>
  <c r="AL165" i="5"/>
  <c r="AL164" i="5" s="1"/>
  <c r="AD165" i="5"/>
  <c r="AD164" i="5" s="1"/>
  <c r="V165" i="5"/>
  <c r="V164" i="5" s="1"/>
  <c r="N165" i="5"/>
  <c r="N164" i="5" s="1"/>
  <c r="BH163" i="5"/>
  <c r="BH162" i="5" s="1"/>
  <c r="AZ163" i="5"/>
  <c r="AZ162" i="5" s="1"/>
  <c r="AR163" i="5"/>
  <c r="AR162" i="5" s="1"/>
  <c r="AJ163" i="5"/>
  <c r="AJ162" i="5" s="1"/>
  <c r="AB163" i="5"/>
  <c r="AB162" i="5" s="1"/>
  <c r="T163" i="5"/>
  <c r="T162" i="5" s="1"/>
  <c r="BD161" i="5"/>
  <c r="BD160" i="5" s="1"/>
  <c r="AV161" i="5"/>
  <c r="AV160" i="5" s="1"/>
  <c r="AN161" i="5"/>
  <c r="AN160" i="5" s="1"/>
  <c r="AF161" i="5"/>
  <c r="AF160" i="5" s="1"/>
  <c r="X161" i="5"/>
  <c r="X160" i="5" s="1"/>
  <c r="P161" i="5"/>
  <c r="P160" i="5" s="1"/>
  <c r="BF159" i="5"/>
  <c r="BF158" i="5" s="1"/>
  <c r="AX159" i="5"/>
  <c r="AX158" i="5" s="1"/>
  <c r="AP159" i="5"/>
  <c r="AP158" i="5" s="1"/>
  <c r="AH159" i="5"/>
  <c r="AH158" i="5" s="1"/>
  <c r="Z159" i="5"/>
  <c r="Z158" i="5" s="1"/>
  <c r="R159" i="5"/>
  <c r="R158" i="5" s="1"/>
  <c r="BH157" i="5"/>
  <c r="BH156" i="5" s="1"/>
  <c r="AZ157" i="5"/>
  <c r="AZ156" i="5" s="1"/>
  <c r="AR157" i="5"/>
  <c r="AR156" i="5" s="1"/>
  <c r="AJ157" i="5"/>
  <c r="AJ156" i="5" s="1"/>
  <c r="AB157" i="5"/>
  <c r="AB156" i="5" s="1"/>
  <c r="T157" i="5"/>
  <c r="T156" i="5" s="1"/>
  <c r="BF155" i="5"/>
  <c r="BF154" i="5" s="1"/>
  <c r="AX155" i="5"/>
  <c r="AX154" i="5" s="1"/>
  <c r="AP155" i="5"/>
  <c r="AP154" i="5" s="1"/>
  <c r="AH155" i="5"/>
  <c r="AH154" i="5" s="1"/>
  <c r="Z155" i="5"/>
  <c r="Z154" i="5" s="1"/>
  <c r="R155" i="5"/>
  <c r="R154" i="5" s="1"/>
  <c r="BJ153" i="5"/>
  <c r="BJ152" i="5" s="1"/>
  <c r="BB153" i="5"/>
  <c r="BB152" i="5" s="1"/>
  <c r="AT153" i="5"/>
  <c r="AT152" i="5" s="1"/>
  <c r="AL153" i="5"/>
  <c r="AL152" i="5" s="1"/>
  <c r="AD153" i="5"/>
  <c r="AD152" i="5" s="1"/>
  <c r="V153" i="5"/>
  <c r="V152" i="5" s="1"/>
  <c r="N153" i="5"/>
  <c r="N152" i="5" s="1"/>
  <c r="BD151" i="5"/>
  <c r="BD150" i="5" s="1"/>
  <c r="AV151" i="5"/>
  <c r="AV150" i="5" s="1"/>
  <c r="AN151" i="5"/>
  <c r="AN150" i="5" s="1"/>
  <c r="AF151" i="5"/>
  <c r="AF150" i="5" s="1"/>
  <c r="X151" i="5"/>
  <c r="X150" i="5" s="1"/>
  <c r="P151" i="5"/>
  <c r="P150" i="5" s="1"/>
  <c r="BH149" i="5"/>
  <c r="BH148" i="5" s="1"/>
  <c r="AZ149" i="5"/>
  <c r="AZ148" i="5" s="1"/>
  <c r="AR149" i="5"/>
  <c r="AR148" i="5" s="1"/>
  <c r="AJ149" i="5"/>
  <c r="AJ148" i="5" s="1"/>
  <c r="AB149" i="5"/>
  <c r="AB148" i="5" s="1"/>
  <c r="T149" i="5"/>
  <c r="T148" i="5" s="1"/>
  <c r="BF147" i="5"/>
  <c r="BF146" i="5" s="1"/>
  <c r="AX147" i="5"/>
  <c r="AX146" i="5" s="1"/>
  <c r="AP147" i="5"/>
  <c r="AP146" i="5" s="1"/>
  <c r="AH147" i="5"/>
  <c r="AH146" i="5" s="1"/>
  <c r="Z147" i="5"/>
  <c r="Z146" i="5" s="1"/>
  <c r="R147" i="5"/>
  <c r="R146" i="5" s="1"/>
  <c r="BJ145" i="5"/>
  <c r="BJ144" i="5" s="1"/>
  <c r="BB145" i="5"/>
  <c r="BB144" i="5" s="1"/>
  <c r="AT145" i="5"/>
  <c r="AT144" i="5" s="1"/>
  <c r="AL145" i="5"/>
  <c r="AL144" i="5" s="1"/>
  <c r="AD145" i="5"/>
  <c r="AD144" i="5" s="1"/>
  <c r="V145" i="5"/>
  <c r="V144" i="5" s="1"/>
  <c r="N145" i="5"/>
  <c r="N144" i="5" s="1"/>
  <c r="BD143" i="5"/>
  <c r="BD142" i="5" s="1"/>
  <c r="AV143" i="5"/>
  <c r="AV142" i="5" s="1"/>
  <c r="AN143" i="5"/>
  <c r="AN142" i="5" s="1"/>
  <c r="AF143" i="5"/>
  <c r="AF142" i="5" s="1"/>
  <c r="X143" i="5"/>
  <c r="X142" i="5" s="1"/>
  <c r="P143" i="5"/>
  <c r="P142" i="5" s="1"/>
  <c r="BF141" i="5"/>
  <c r="BF140" i="5" s="1"/>
  <c r="AX141" i="5"/>
  <c r="AX140" i="5" s="1"/>
  <c r="AP141" i="5"/>
  <c r="AP140" i="5" s="1"/>
  <c r="AH141" i="5"/>
  <c r="AH140" i="5" s="1"/>
  <c r="Z141" i="5"/>
  <c r="Z140" i="5" s="1"/>
  <c r="R141" i="5"/>
  <c r="R140" i="5" s="1"/>
  <c r="BD139" i="5"/>
  <c r="BD138" i="5" s="1"/>
  <c r="AV139" i="5"/>
  <c r="AV138" i="5" s="1"/>
  <c r="AN139" i="5"/>
  <c r="AN138" i="5" s="1"/>
  <c r="AF139" i="5"/>
  <c r="AF138" i="5" s="1"/>
  <c r="X139" i="5"/>
  <c r="X138" i="5" s="1"/>
  <c r="P139" i="5"/>
  <c r="P138" i="5" s="1"/>
  <c r="BH137" i="5"/>
  <c r="BH136" i="5" s="1"/>
  <c r="AZ137" i="5"/>
  <c r="AZ136" i="5" s="1"/>
  <c r="AR137" i="5"/>
  <c r="AR136" i="5" s="1"/>
  <c r="AJ137" i="5"/>
  <c r="AJ136" i="5" s="1"/>
  <c r="AB137" i="5"/>
  <c r="AB136" i="5" s="1"/>
  <c r="T137" i="5"/>
  <c r="T136" i="5" s="1"/>
  <c r="BJ135" i="5"/>
  <c r="BJ134" i="5" s="1"/>
  <c r="BB135" i="5"/>
  <c r="BB134" i="5" s="1"/>
  <c r="AT135" i="5"/>
  <c r="AT134" i="5" s="1"/>
  <c r="AL135" i="5"/>
  <c r="AL134" i="5" s="1"/>
  <c r="AD135" i="5"/>
  <c r="AD134" i="5" s="1"/>
  <c r="V135" i="5"/>
  <c r="V134" i="5" s="1"/>
  <c r="N135" i="5"/>
  <c r="N134" i="5" s="1"/>
  <c r="BF133" i="5"/>
  <c r="BF132" i="5" s="1"/>
  <c r="AX133" i="5"/>
  <c r="AX132" i="5" s="1"/>
  <c r="AP133" i="5"/>
  <c r="AP132" i="5" s="1"/>
  <c r="AH133" i="5"/>
  <c r="AH132" i="5" s="1"/>
  <c r="Z133" i="5"/>
  <c r="Z132" i="5" s="1"/>
  <c r="R133" i="5"/>
  <c r="R132" i="5" s="1"/>
  <c r="BJ131" i="5"/>
  <c r="BJ130" i="5" s="1"/>
  <c r="BB131" i="5"/>
  <c r="BB130" i="5" s="1"/>
  <c r="AT131" i="5"/>
  <c r="AT130" i="5" s="1"/>
  <c r="AL131" i="5"/>
  <c r="AL130" i="5" s="1"/>
  <c r="AD131" i="5"/>
  <c r="AD130" i="5" s="1"/>
  <c r="V131" i="5"/>
  <c r="V130" i="5" s="1"/>
  <c r="N131" i="5"/>
  <c r="N130" i="5" s="1"/>
  <c r="BH129" i="5"/>
  <c r="BH128" i="5" s="1"/>
  <c r="AZ129" i="5"/>
  <c r="AZ128" i="5" s="1"/>
  <c r="AR129" i="5"/>
  <c r="AR128" i="5" s="1"/>
  <c r="AJ129" i="5"/>
  <c r="AJ128" i="5" s="1"/>
  <c r="AB129" i="5"/>
  <c r="AB128" i="5" s="1"/>
  <c r="T129" i="5"/>
  <c r="T128" i="5" s="1"/>
  <c r="BJ127" i="5"/>
  <c r="BJ126" i="5" s="1"/>
  <c r="BB127" i="5"/>
  <c r="BB126" i="5" s="1"/>
  <c r="AT127" i="5"/>
  <c r="AT126" i="5" s="1"/>
  <c r="AL127" i="5"/>
  <c r="AL126" i="5" s="1"/>
  <c r="AF203" i="5"/>
  <c r="AF202" i="5" s="1"/>
  <c r="T201" i="5"/>
  <c r="T200" i="5" s="1"/>
  <c r="BF197" i="5"/>
  <c r="BF196" i="5" s="1"/>
  <c r="AT195" i="5"/>
  <c r="AT194" i="5" s="1"/>
  <c r="AJ193" i="5"/>
  <c r="AJ192" i="5" s="1"/>
  <c r="V191" i="5"/>
  <c r="V190" i="5" s="1"/>
  <c r="BH187" i="5"/>
  <c r="BH186" i="5" s="1"/>
  <c r="AX185" i="5"/>
  <c r="AX184" i="5" s="1"/>
  <c r="AJ183" i="5"/>
  <c r="AJ182" i="5" s="1"/>
  <c r="X181" i="5"/>
  <c r="X180" i="5" s="1"/>
  <c r="AF179" i="5"/>
  <c r="AF178" i="5" s="1"/>
  <c r="BB177" i="5"/>
  <c r="BB176" i="5" s="1"/>
  <c r="V177" i="5"/>
  <c r="V176" i="5" s="1"/>
  <c r="AN175" i="5"/>
  <c r="AN174" i="5" s="1"/>
  <c r="BF173" i="5"/>
  <c r="BF172" i="5" s="1"/>
  <c r="Z173" i="5"/>
  <c r="Z172" i="5" s="1"/>
  <c r="AT171" i="5"/>
  <c r="AT170" i="5" s="1"/>
  <c r="N171" i="5"/>
  <c r="N170" i="5" s="1"/>
  <c r="AJ169" i="5"/>
  <c r="AJ168" i="5" s="1"/>
  <c r="BB167" i="5"/>
  <c r="BB166" i="5" s="1"/>
  <c r="V167" i="5"/>
  <c r="V166" i="5" s="1"/>
  <c r="BD165" i="5"/>
  <c r="BD164" i="5" s="1"/>
  <c r="AN165" i="5"/>
  <c r="AN164" i="5" s="1"/>
  <c r="X165" i="5"/>
  <c r="X164" i="5" s="1"/>
  <c r="BJ163" i="5"/>
  <c r="BJ162" i="5" s="1"/>
  <c r="AT163" i="5"/>
  <c r="AT162" i="5" s="1"/>
  <c r="AD163" i="5"/>
  <c r="AD162" i="5" s="1"/>
  <c r="N163" i="5"/>
  <c r="N162" i="5" s="1"/>
  <c r="AX161" i="5"/>
  <c r="AX160" i="5" s="1"/>
  <c r="AH161" i="5"/>
  <c r="AH160" i="5" s="1"/>
  <c r="R161" i="5"/>
  <c r="R160" i="5" s="1"/>
  <c r="AZ159" i="5"/>
  <c r="AZ158" i="5" s="1"/>
  <c r="AJ159" i="5"/>
  <c r="AJ158" i="5" s="1"/>
  <c r="T159" i="5"/>
  <c r="T158" i="5" s="1"/>
  <c r="BB157" i="5"/>
  <c r="BB156" i="5" s="1"/>
  <c r="AL157" i="5"/>
  <c r="AL156" i="5" s="1"/>
  <c r="V157" i="5"/>
  <c r="V156" i="5" s="1"/>
  <c r="BH155" i="5"/>
  <c r="BH154" i="5" s="1"/>
  <c r="AR155" i="5"/>
  <c r="AR154" i="5" s="1"/>
  <c r="AB155" i="5"/>
  <c r="AB154" i="5" s="1"/>
  <c r="AV153" i="5"/>
  <c r="AV152" i="5" s="1"/>
  <c r="AF153" i="5"/>
  <c r="AF152" i="5" s="1"/>
  <c r="P153" i="5"/>
  <c r="P152" i="5" s="1"/>
  <c r="AX151" i="5"/>
  <c r="AX150" i="5" s="1"/>
  <c r="AH151" i="5"/>
  <c r="AH150" i="5" s="1"/>
  <c r="R151" i="5"/>
  <c r="R150" i="5" s="1"/>
  <c r="BB149" i="5"/>
  <c r="BB148" i="5" s="1"/>
  <c r="AL149" i="5"/>
  <c r="AL148" i="5" s="1"/>
  <c r="V149" i="5"/>
  <c r="V148" i="5" s="1"/>
  <c r="BH147" i="5"/>
  <c r="BH146" i="5" s="1"/>
  <c r="AR147" i="5"/>
  <c r="AR146" i="5" s="1"/>
  <c r="AB147" i="5"/>
  <c r="AB146" i="5" s="1"/>
  <c r="AV145" i="5"/>
  <c r="AV144" i="5" s="1"/>
  <c r="AF145" i="5"/>
  <c r="AF144" i="5" s="1"/>
  <c r="P145" i="5"/>
  <c r="P144" i="5" s="1"/>
  <c r="AX143" i="5"/>
  <c r="AX142" i="5" s="1"/>
  <c r="AH143" i="5"/>
  <c r="AH142" i="5" s="1"/>
  <c r="R143" i="5"/>
  <c r="R142" i="5" s="1"/>
  <c r="AZ141" i="5"/>
  <c r="AZ140" i="5" s="1"/>
  <c r="AJ141" i="5"/>
  <c r="AJ140" i="5" s="1"/>
  <c r="T141" i="5"/>
  <c r="T140" i="5" s="1"/>
  <c r="BF139" i="5"/>
  <c r="BF138" i="5" s="1"/>
  <c r="AP139" i="5"/>
  <c r="AP138" i="5" s="1"/>
  <c r="Z139" i="5"/>
  <c r="Z138" i="5" s="1"/>
  <c r="BJ137" i="5"/>
  <c r="BJ136" i="5" s="1"/>
  <c r="AT137" i="5"/>
  <c r="AT136" i="5" s="1"/>
  <c r="AD137" i="5"/>
  <c r="AD136" i="5" s="1"/>
  <c r="N137" i="5"/>
  <c r="N136" i="5" s="1"/>
  <c r="AV135" i="5"/>
  <c r="AV134" i="5" s="1"/>
  <c r="AF135" i="5"/>
  <c r="AF134" i="5" s="1"/>
  <c r="P135" i="5"/>
  <c r="P134" i="5" s="1"/>
  <c r="AZ133" i="5"/>
  <c r="AZ132" i="5" s="1"/>
  <c r="AJ133" i="5"/>
  <c r="AJ132" i="5" s="1"/>
  <c r="T133" i="5"/>
  <c r="T132" i="5" s="1"/>
  <c r="BD131" i="5"/>
  <c r="BD130" i="5" s="1"/>
  <c r="AN131" i="5"/>
  <c r="AN130" i="5" s="1"/>
  <c r="X131" i="5"/>
  <c r="X130" i="5" s="1"/>
  <c r="BJ129" i="5"/>
  <c r="BJ128" i="5" s="1"/>
  <c r="AT129" i="5"/>
  <c r="AT128" i="5" s="1"/>
  <c r="AD129" i="5"/>
  <c r="AD128" i="5" s="1"/>
  <c r="N129" i="5"/>
  <c r="N128" i="5" s="1"/>
  <c r="AV127" i="5"/>
  <c r="AV126" i="5" s="1"/>
  <c r="AH127" i="5"/>
  <c r="AH126" i="5" s="1"/>
  <c r="Z127" i="5"/>
  <c r="Z126" i="5" s="1"/>
  <c r="R127" i="5"/>
  <c r="R126" i="5" s="1"/>
  <c r="BH125" i="5"/>
  <c r="BH124" i="5" s="1"/>
  <c r="AZ125" i="5"/>
  <c r="AZ124" i="5" s="1"/>
  <c r="AR125" i="5"/>
  <c r="AR124" i="5" s="1"/>
  <c r="AJ125" i="5"/>
  <c r="AJ124" i="5" s="1"/>
  <c r="AB125" i="5"/>
  <c r="AB124" i="5" s="1"/>
  <c r="T125" i="5"/>
  <c r="T124" i="5" s="1"/>
  <c r="BD123" i="5"/>
  <c r="BD122" i="5" s="1"/>
  <c r="AV123" i="5"/>
  <c r="AV122" i="5" s="1"/>
  <c r="AN123" i="5"/>
  <c r="AN122" i="5" s="1"/>
  <c r="AF123" i="5"/>
  <c r="AF122" i="5" s="1"/>
  <c r="X123" i="5"/>
  <c r="X122" i="5" s="1"/>
  <c r="P123" i="5"/>
  <c r="P122" i="5" s="1"/>
  <c r="BJ121" i="5"/>
  <c r="BJ120" i="5" s="1"/>
  <c r="BB121" i="5"/>
  <c r="BB120" i="5" s="1"/>
  <c r="AT121" i="5"/>
  <c r="AT120" i="5" s="1"/>
  <c r="AL121" i="5"/>
  <c r="AL120" i="5" s="1"/>
  <c r="AD121" i="5"/>
  <c r="AD120" i="5" s="1"/>
  <c r="V121" i="5"/>
  <c r="V120" i="5" s="1"/>
  <c r="N121" i="5"/>
  <c r="N120" i="5" s="1"/>
  <c r="BD119" i="5"/>
  <c r="BD118" i="5" s="1"/>
  <c r="AV119" i="5"/>
  <c r="AV118" i="5" s="1"/>
  <c r="AN119" i="5"/>
  <c r="AN118" i="5" s="1"/>
  <c r="AF119" i="5"/>
  <c r="AF118" i="5" s="1"/>
  <c r="X119" i="5"/>
  <c r="X118" i="5" s="1"/>
  <c r="P119" i="5"/>
  <c r="P118" i="5" s="1"/>
  <c r="BH117" i="5"/>
  <c r="BH116" i="5" s="1"/>
  <c r="AZ117" i="5"/>
  <c r="AZ116" i="5" s="1"/>
  <c r="AR117" i="5"/>
  <c r="AR116" i="5" s="1"/>
  <c r="AJ117" i="5"/>
  <c r="AJ116" i="5" s="1"/>
  <c r="AB117" i="5"/>
  <c r="AB116" i="5" s="1"/>
  <c r="T117" i="5"/>
  <c r="T116" i="5" s="1"/>
  <c r="BD115" i="5"/>
  <c r="BD114" i="5" s="1"/>
  <c r="AV115" i="5"/>
  <c r="AV114" i="5" s="1"/>
  <c r="AN115" i="5"/>
  <c r="AN114" i="5" s="1"/>
  <c r="AF115" i="5"/>
  <c r="AF114" i="5" s="1"/>
  <c r="X115" i="5"/>
  <c r="X114" i="5" s="1"/>
  <c r="P115" i="5"/>
  <c r="P114" i="5" s="1"/>
  <c r="BJ113" i="5"/>
  <c r="BJ112" i="5" s="1"/>
  <c r="BB113" i="5"/>
  <c r="BB112" i="5" s="1"/>
  <c r="AT113" i="5"/>
  <c r="AT112" i="5" s="1"/>
  <c r="AL113" i="5"/>
  <c r="AL112" i="5" s="1"/>
  <c r="AD113" i="5"/>
  <c r="AD112" i="5" s="1"/>
  <c r="V113" i="5"/>
  <c r="V112" i="5" s="1"/>
  <c r="N113" i="5"/>
  <c r="N112" i="5" s="1"/>
  <c r="BD111" i="5"/>
  <c r="BD110" i="5" s="1"/>
  <c r="AV111" i="5"/>
  <c r="AV110" i="5" s="1"/>
  <c r="AN111" i="5"/>
  <c r="AN110" i="5" s="1"/>
  <c r="AF111" i="5"/>
  <c r="AF110" i="5" s="1"/>
  <c r="X111" i="5"/>
  <c r="X110" i="5" s="1"/>
  <c r="P111" i="5"/>
  <c r="P110" i="5" s="1"/>
  <c r="BF109" i="5"/>
  <c r="BF108" i="5" s="1"/>
  <c r="AX109" i="5"/>
  <c r="AX108" i="5" s="1"/>
  <c r="AP109" i="5"/>
  <c r="AP108" i="5" s="1"/>
  <c r="AH109" i="5"/>
  <c r="AH108" i="5" s="1"/>
  <c r="Z109" i="5"/>
  <c r="Z108" i="5" s="1"/>
  <c r="R109" i="5"/>
  <c r="R108" i="5" s="1"/>
  <c r="BJ107" i="5"/>
  <c r="BJ106" i="5" s="1"/>
  <c r="BB107" i="5"/>
  <c r="BB106" i="5" s="1"/>
  <c r="AT107" i="5"/>
  <c r="AT106" i="5" s="1"/>
  <c r="AL107" i="5"/>
  <c r="AL106" i="5" s="1"/>
  <c r="AD107" i="5"/>
  <c r="AD106" i="5" s="1"/>
  <c r="V107" i="5"/>
  <c r="V106" i="5" s="1"/>
  <c r="N107" i="5"/>
  <c r="N106" i="5" s="1"/>
  <c r="BH105" i="5"/>
  <c r="BH104" i="5" s="1"/>
  <c r="AZ105" i="5"/>
  <c r="AZ104" i="5" s="1"/>
  <c r="AR105" i="5"/>
  <c r="AR104" i="5" s="1"/>
  <c r="AJ105" i="5"/>
  <c r="AJ104" i="5" s="1"/>
  <c r="AB105" i="5"/>
  <c r="AB104" i="5" s="1"/>
  <c r="T105" i="5"/>
  <c r="T104" i="5" s="1"/>
  <c r="BJ103" i="5"/>
  <c r="BJ102" i="5" s="1"/>
  <c r="BB103" i="5"/>
  <c r="BB102" i="5" s="1"/>
  <c r="AT103" i="5"/>
  <c r="AT102" i="5" s="1"/>
  <c r="AL103" i="5"/>
  <c r="AL102" i="5" s="1"/>
  <c r="AD103" i="5"/>
  <c r="AD102" i="5" s="1"/>
  <c r="V103" i="5"/>
  <c r="V102" i="5" s="1"/>
  <c r="N103" i="5"/>
  <c r="N102" i="5" s="1"/>
  <c r="AZ201" i="5"/>
  <c r="AZ200" i="5" s="1"/>
  <c r="AL199" i="5"/>
  <c r="AL198" i="5" s="1"/>
  <c r="Z197" i="5"/>
  <c r="Z196" i="5" s="1"/>
  <c r="N195" i="5"/>
  <c r="N194" i="5" s="1"/>
  <c r="BB191" i="5"/>
  <c r="BB190" i="5" s="1"/>
  <c r="AN189" i="5"/>
  <c r="AN188" i="5" s="1"/>
  <c r="AB187" i="5"/>
  <c r="AB186" i="5" s="1"/>
  <c r="R185" i="5"/>
  <c r="R184" i="5" s="1"/>
  <c r="BD181" i="5"/>
  <c r="BD180" i="5" s="1"/>
  <c r="AV179" i="5"/>
  <c r="AV178" i="5" s="1"/>
  <c r="P179" i="5"/>
  <c r="P178" i="5" s="1"/>
  <c r="AL177" i="5"/>
  <c r="AL176" i="5" s="1"/>
  <c r="BD175" i="5"/>
  <c r="BD174" i="5" s="1"/>
  <c r="X175" i="5"/>
  <c r="X174" i="5" s="1"/>
  <c r="AP173" i="5"/>
  <c r="AP172" i="5" s="1"/>
  <c r="BJ171" i="5"/>
  <c r="BJ170" i="5" s="1"/>
  <c r="AD171" i="5"/>
  <c r="AD170" i="5" s="1"/>
  <c r="AZ169" i="5"/>
  <c r="AZ168" i="5" s="1"/>
  <c r="T169" i="5"/>
  <c r="T168" i="5" s="1"/>
  <c r="AL167" i="5"/>
  <c r="AL166" i="5" s="1"/>
  <c r="AV165" i="5"/>
  <c r="AV164" i="5" s="1"/>
  <c r="AF165" i="5"/>
  <c r="AF164" i="5" s="1"/>
  <c r="P165" i="5"/>
  <c r="P164" i="5" s="1"/>
  <c r="BB163" i="5"/>
  <c r="BB162" i="5" s="1"/>
  <c r="AL163" i="5"/>
  <c r="AL162" i="5" s="1"/>
  <c r="V163" i="5"/>
  <c r="V162" i="5" s="1"/>
  <c r="BF161" i="5"/>
  <c r="BF160" i="5" s="1"/>
  <c r="AP161" i="5"/>
  <c r="AP160" i="5" s="1"/>
  <c r="Z161" i="5"/>
  <c r="Z160" i="5" s="1"/>
  <c r="BH159" i="5"/>
  <c r="BH158" i="5" s="1"/>
  <c r="AR159" i="5"/>
  <c r="AR158" i="5" s="1"/>
  <c r="AB159" i="5"/>
  <c r="AB158" i="5" s="1"/>
  <c r="BJ157" i="5"/>
  <c r="BJ156" i="5" s="1"/>
  <c r="AT157" i="5"/>
  <c r="AT156" i="5" s="1"/>
  <c r="AD157" i="5"/>
  <c r="AD156" i="5" s="1"/>
  <c r="N157" i="5"/>
  <c r="N156" i="5" s="1"/>
  <c r="AZ155" i="5"/>
  <c r="AZ154" i="5" s="1"/>
  <c r="AJ155" i="5"/>
  <c r="AJ154" i="5" s="1"/>
  <c r="T155" i="5"/>
  <c r="T154" i="5" s="1"/>
  <c r="BD153" i="5"/>
  <c r="BD152" i="5" s="1"/>
  <c r="AN153" i="5"/>
  <c r="AN152" i="5" s="1"/>
  <c r="X153" i="5"/>
  <c r="X152" i="5" s="1"/>
  <c r="BF151" i="5"/>
  <c r="BF150" i="5" s="1"/>
  <c r="AP151" i="5"/>
  <c r="AP150" i="5" s="1"/>
  <c r="Z151" i="5"/>
  <c r="Z150" i="5" s="1"/>
  <c r="BJ149" i="5"/>
  <c r="BJ148" i="5" s="1"/>
  <c r="AT149" i="5"/>
  <c r="AT148" i="5" s="1"/>
  <c r="AD149" i="5"/>
  <c r="AD148" i="5" s="1"/>
  <c r="N149" i="5"/>
  <c r="N148" i="5" s="1"/>
  <c r="AZ147" i="5"/>
  <c r="AZ146" i="5" s="1"/>
  <c r="AJ147" i="5"/>
  <c r="AJ146" i="5" s="1"/>
  <c r="T147" i="5"/>
  <c r="T146" i="5" s="1"/>
  <c r="BD145" i="5"/>
  <c r="BD144" i="5" s="1"/>
  <c r="AN145" i="5"/>
  <c r="AN144" i="5" s="1"/>
  <c r="X145" i="5"/>
  <c r="X144" i="5" s="1"/>
  <c r="BF143" i="5"/>
  <c r="BF142" i="5" s="1"/>
  <c r="AP143" i="5"/>
  <c r="AP142" i="5" s="1"/>
  <c r="Z143" i="5"/>
  <c r="Z142" i="5" s="1"/>
  <c r="BH141" i="5"/>
  <c r="BH140" i="5" s="1"/>
  <c r="AR141" i="5"/>
  <c r="AR140" i="5" s="1"/>
  <c r="AB141" i="5"/>
  <c r="AB140" i="5" s="1"/>
  <c r="AX139" i="5"/>
  <c r="AX138" i="5" s="1"/>
  <c r="AH139" i="5"/>
  <c r="AH138" i="5" s="1"/>
  <c r="R139" i="5"/>
  <c r="R138" i="5" s="1"/>
  <c r="BB137" i="5"/>
  <c r="BB136" i="5" s="1"/>
  <c r="AL137" i="5"/>
  <c r="AL136" i="5" s="1"/>
  <c r="V137" i="5"/>
  <c r="V136" i="5" s="1"/>
  <c r="BD135" i="5"/>
  <c r="BD134" i="5" s="1"/>
  <c r="AN135" i="5"/>
  <c r="AN134" i="5" s="1"/>
  <c r="X135" i="5"/>
  <c r="X134" i="5" s="1"/>
  <c r="BH133" i="5"/>
  <c r="BH132" i="5" s="1"/>
  <c r="AR133" i="5"/>
  <c r="AR132" i="5" s="1"/>
  <c r="AB133" i="5"/>
  <c r="AB132" i="5" s="1"/>
  <c r="AV131" i="5"/>
  <c r="AV130" i="5" s="1"/>
  <c r="AF131" i="5"/>
  <c r="AF130" i="5" s="1"/>
  <c r="P131" i="5"/>
  <c r="P130" i="5" s="1"/>
  <c r="BB129" i="5"/>
  <c r="BB128" i="5" s="1"/>
  <c r="AL129" i="5"/>
  <c r="AL128" i="5" s="1"/>
  <c r="V129" i="5"/>
  <c r="V128" i="5" s="1"/>
  <c r="BD127" i="5"/>
  <c r="BD126" i="5" s="1"/>
  <c r="AN127" i="5"/>
  <c r="AN126" i="5" s="1"/>
  <c r="AD127" i="5"/>
  <c r="AD126" i="5" s="1"/>
  <c r="V127" i="5"/>
  <c r="V126" i="5" s="1"/>
  <c r="N127" i="5"/>
  <c r="N126" i="5" s="1"/>
  <c r="BD125" i="5"/>
  <c r="BD124" i="5" s="1"/>
  <c r="AV125" i="5"/>
  <c r="AV124" i="5" s="1"/>
  <c r="AN125" i="5"/>
  <c r="AN124" i="5" s="1"/>
  <c r="AF125" i="5"/>
  <c r="AF124" i="5" s="1"/>
  <c r="X125" i="5"/>
  <c r="X124" i="5" s="1"/>
  <c r="P125" i="5"/>
  <c r="P124" i="5" s="1"/>
  <c r="BH123" i="5"/>
  <c r="BH122" i="5" s="1"/>
  <c r="AZ123" i="5"/>
  <c r="AZ122" i="5" s="1"/>
  <c r="AR123" i="5"/>
  <c r="AR122" i="5" s="1"/>
  <c r="AJ123" i="5"/>
  <c r="AJ122" i="5" s="1"/>
  <c r="AB123" i="5"/>
  <c r="AB122" i="5" s="1"/>
  <c r="T123" i="5"/>
  <c r="T122" i="5" s="1"/>
  <c r="BF121" i="5"/>
  <c r="BF120" i="5" s="1"/>
  <c r="AX121" i="5"/>
  <c r="AX120" i="5" s="1"/>
  <c r="AP121" i="5"/>
  <c r="AP120" i="5" s="1"/>
  <c r="AH121" i="5"/>
  <c r="AH120" i="5" s="1"/>
  <c r="Z121" i="5"/>
  <c r="Z120" i="5" s="1"/>
  <c r="R121" i="5"/>
  <c r="R120" i="5" s="1"/>
  <c r="BH119" i="5"/>
  <c r="BH118" i="5" s="1"/>
  <c r="AZ119" i="5"/>
  <c r="AZ118" i="5" s="1"/>
  <c r="AR119" i="5"/>
  <c r="AR118" i="5" s="1"/>
  <c r="AJ119" i="5"/>
  <c r="AJ118" i="5" s="1"/>
  <c r="AB119" i="5"/>
  <c r="AB118" i="5" s="1"/>
  <c r="T119" i="5"/>
  <c r="T118" i="5" s="1"/>
  <c r="BD117" i="5"/>
  <c r="BD116" i="5" s="1"/>
  <c r="AV117" i="5"/>
  <c r="AV116" i="5" s="1"/>
  <c r="AN117" i="5"/>
  <c r="AN116" i="5" s="1"/>
  <c r="AF117" i="5"/>
  <c r="AF116" i="5" s="1"/>
  <c r="X117" i="5"/>
  <c r="X116" i="5" s="1"/>
  <c r="P117" i="5"/>
  <c r="P116" i="5" s="1"/>
  <c r="BH115" i="5"/>
  <c r="BH114" i="5" s="1"/>
  <c r="AZ115" i="5"/>
  <c r="AZ114" i="5" s="1"/>
  <c r="AR115" i="5"/>
  <c r="AR114" i="5" s="1"/>
  <c r="AJ115" i="5"/>
  <c r="AJ114" i="5" s="1"/>
  <c r="AB115" i="5"/>
  <c r="AB114" i="5" s="1"/>
  <c r="T115" i="5"/>
  <c r="T114" i="5" s="1"/>
  <c r="BF113" i="5"/>
  <c r="BF112" i="5" s="1"/>
  <c r="AX113" i="5"/>
  <c r="AX112" i="5" s="1"/>
  <c r="AP113" i="5"/>
  <c r="AP112" i="5" s="1"/>
  <c r="AH113" i="5"/>
  <c r="AH112" i="5" s="1"/>
  <c r="Z113" i="5"/>
  <c r="Z112" i="5" s="1"/>
  <c r="R113" i="5"/>
  <c r="R112" i="5" s="1"/>
  <c r="BH111" i="5"/>
  <c r="BH110" i="5" s="1"/>
  <c r="AZ111" i="5"/>
  <c r="AZ110" i="5" s="1"/>
  <c r="AR111" i="5"/>
  <c r="AR110" i="5" s="1"/>
  <c r="AJ111" i="5"/>
  <c r="AJ110" i="5" s="1"/>
  <c r="AB111" i="5"/>
  <c r="AB110" i="5" s="1"/>
  <c r="T111" i="5"/>
  <c r="T110" i="5" s="1"/>
  <c r="BJ109" i="5"/>
  <c r="BJ108" i="5" s="1"/>
  <c r="BB109" i="5"/>
  <c r="BB108" i="5" s="1"/>
  <c r="AT109" i="5"/>
  <c r="AT108" i="5" s="1"/>
  <c r="AL109" i="5"/>
  <c r="AL108" i="5" s="1"/>
  <c r="AD109" i="5"/>
  <c r="AD108" i="5" s="1"/>
  <c r="V109" i="5"/>
  <c r="V108" i="5" s="1"/>
  <c r="N109" i="5"/>
  <c r="N108" i="5" s="1"/>
  <c r="BF107" i="5"/>
  <c r="BF106" i="5" s="1"/>
  <c r="AX107" i="5"/>
  <c r="AX106" i="5" s="1"/>
  <c r="AP107" i="5"/>
  <c r="AP106" i="5" s="1"/>
  <c r="AH107" i="5"/>
  <c r="AH106" i="5" s="1"/>
  <c r="Z107" i="5"/>
  <c r="Z106" i="5" s="1"/>
  <c r="R107" i="5"/>
  <c r="R106" i="5" s="1"/>
  <c r="BD105" i="5"/>
  <c r="BD104" i="5" s="1"/>
  <c r="AV105" i="5"/>
  <c r="AV104" i="5" s="1"/>
  <c r="AN105" i="5"/>
  <c r="AN104" i="5" s="1"/>
  <c r="AF105" i="5"/>
  <c r="AF104" i="5" s="1"/>
  <c r="X105" i="5"/>
  <c r="X104" i="5" s="1"/>
  <c r="P105" i="5"/>
  <c r="P104" i="5" s="1"/>
  <c r="BF103" i="5"/>
  <c r="BF102" i="5" s="1"/>
  <c r="AX103" i="5"/>
  <c r="AX102" i="5" s="1"/>
  <c r="AZ191" i="5"/>
  <c r="AZ190" i="5" s="1"/>
  <c r="T191" i="5"/>
  <c r="T190" i="5" s="1"/>
  <c r="AL189" i="5"/>
  <c r="AL188" i="5" s="1"/>
  <c r="BF187" i="5"/>
  <c r="BF186" i="5" s="1"/>
  <c r="Z187" i="5"/>
  <c r="Z186" i="5" s="1"/>
  <c r="AN185" i="5"/>
  <c r="AN184" i="5" s="1"/>
  <c r="BF183" i="5"/>
  <c r="BF182" i="5" s="1"/>
  <c r="Z183" i="5"/>
  <c r="Z182" i="5" s="1"/>
  <c r="AT181" i="5"/>
  <c r="AT180" i="5" s="1"/>
  <c r="N181" i="5"/>
  <c r="N180" i="5" s="1"/>
  <c r="AP203" i="5"/>
  <c r="AP202" i="5" s="1"/>
  <c r="BJ201" i="5"/>
  <c r="BJ200" i="5" s="1"/>
  <c r="AD201" i="5"/>
  <c r="AD200" i="5" s="1"/>
  <c r="AV199" i="5"/>
  <c r="AV198" i="5" s="1"/>
  <c r="P199" i="5"/>
  <c r="P198" i="5" s="1"/>
  <c r="AJ197" i="5"/>
  <c r="AJ196" i="5" s="1"/>
  <c r="AV195" i="5"/>
  <c r="AV194" i="5" s="1"/>
  <c r="P195" i="5"/>
  <c r="P194" i="5" s="1"/>
  <c r="AL193" i="5"/>
  <c r="AL192" i="5" s="1"/>
  <c r="BD191" i="5"/>
  <c r="BD190" i="5" s="1"/>
  <c r="X191" i="5"/>
  <c r="X190" i="5" s="1"/>
  <c r="AP189" i="5"/>
  <c r="AP188" i="5" s="1"/>
  <c r="BJ187" i="5"/>
  <c r="BJ186" i="5" s="1"/>
  <c r="AD187" i="5"/>
  <c r="AD186" i="5" s="1"/>
  <c r="AZ185" i="5"/>
  <c r="AZ184" i="5" s="1"/>
  <c r="T185" i="5"/>
  <c r="T184" i="5" s="1"/>
  <c r="AL183" i="5"/>
  <c r="AL182" i="5" s="1"/>
  <c r="BF181" i="5"/>
  <c r="BF180" i="5" s="1"/>
  <c r="Z181" i="5"/>
  <c r="Z180" i="5" s="1"/>
  <c r="BH203" i="5"/>
  <c r="BH202" i="5" s="1"/>
  <c r="AF201" i="5"/>
  <c r="AF200" i="5" s="1"/>
  <c r="R199" i="5"/>
  <c r="R198" i="5" s="1"/>
  <c r="BF195" i="5"/>
  <c r="BF194" i="5" s="1"/>
  <c r="AF193" i="5"/>
  <c r="AF192" i="5" s="1"/>
  <c r="R191" i="5"/>
  <c r="R190" i="5" s="1"/>
  <c r="BD187" i="5"/>
  <c r="BD186" i="5" s="1"/>
  <c r="AT185" i="5"/>
  <c r="AT184" i="5" s="1"/>
  <c r="AV183" i="5"/>
  <c r="AV182" i="5" s="1"/>
  <c r="P183" i="5"/>
  <c r="P182" i="5" s="1"/>
  <c r="AJ181" i="5"/>
  <c r="AJ180" i="5" s="1"/>
  <c r="BD179" i="5"/>
  <c r="BD178" i="5" s="1"/>
  <c r="AL179" i="5"/>
  <c r="AL178" i="5" s="1"/>
  <c r="V179" i="5"/>
  <c r="V178" i="5" s="1"/>
  <c r="BH177" i="5"/>
  <c r="BH176" i="5" s="1"/>
  <c r="AR177" i="5"/>
  <c r="AR176" i="5" s="1"/>
  <c r="AB177" i="5"/>
  <c r="AB176" i="5" s="1"/>
  <c r="BJ175" i="5"/>
  <c r="BJ174" i="5" s="1"/>
  <c r="AT175" i="5"/>
  <c r="AT174" i="5" s="1"/>
  <c r="AD175" i="5"/>
  <c r="AD174" i="5" s="1"/>
  <c r="N175" i="5"/>
  <c r="N174" i="5" s="1"/>
  <c r="AV173" i="5"/>
  <c r="AV172" i="5" s="1"/>
  <c r="AF173" i="5"/>
  <c r="AF172" i="5" s="1"/>
  <c r="P173" i="5"/>
  <c r="P172" i="5" s="1"/>
  <c r="AZ171" i="5"/>
  <c r="AZ170" i="5" s="1"/>
  <c r="AJ171" i="5"/>
  <c r="AJ170" i="5" s="1"/>
  <c r="T171" i="5"/>
  <c r="T170" i="5" s="1"/>
  <c r="AX169" i="5"/>
  <c r="AX168" i="5" s="1"/>
  <c r="AH169" i="5"/>
  <c r="AH168" i="5" s="1"/>
  <c r="R169" i="5"/>
  <c r="R168" i="5" s="1"/>
  <c r="AZ167" i="5"/>
  <c r="AZ166" i="5" s="1"/>
  <c r="AJ167" i="5"/>
  <c r="AJ166" i="5" s="1"/>
  <c r="T167" i="5"/>
  <c r="T166" i="5" s="1"/>
  <c r="AJ203" i="5"/>
  <c r="AJ202" i="5" s="1"/>
  <c r="BD201" i="5"/>
  <c r="BD200" i="5" s="1"/>
  <c r="X201" i="5"/>
  <c r="X200" i="5" s="1"/>
  <c r="AP199" i="5"/>
  <c r="AP198" i="5" s="1"/>
  <c r="BJ197" i="5"/>
  <c r="BJ196" i="5" s="1"/>
  <c r="AD197" i="5"/>
  <c r="AD196" i="5" s="1"/>
  <c r="AX195" i="5"/>
  <c r="AX194" i="5" s="1"/>
  <c r="R195" i="5"/>
  <c r="R194" i="5" s="1"/>
  <c r="AN193" i="5"/>
  <c r="AN192" i="5" s="1"/>
  <c r="BF191" i="5"/>
  <c r="BF190" i="5" s="1"/>
  <c r="Z191" i="5"/>
  <c r="Z190" i="5" s="1"/>
  <c r="AR189" i="5"/>
  <c r="AR188" i="5" s="1"/>
  <c r="AV187" i="5"/>
  <c r="AV186" i="5" s="1"/>
  <c r="AL185" i="5"/>
  <c r="AL184" i="5" s="1"/>
  <c r="X183" i="5"/>
  <c r="X182" i="5" s="1"/>
  <c r="AX179" i="5"/>
  <c r="AX178" i="5" s="1"/>
  <c r="R179" i="5"/>
  <c r="R178" i="5" s="1"/>
  <c r="AF177" i="5"/>
  <c r="AF176" i="5" s="1"/>
  <c r="AX175" i="5"/>
  <c r="AX174" i="5" s="1"/>
  <c r="R175" i="5"/>
  <c r="R174" i="5" s="1"/>
  <c r="AJ173" i="5"/>
  <c r="AJ172" i="5" s="1"/>
  <c r="AV171" i="5"/>
  <c r="AV170" i="5" s="1"/>
  <c r="P171" i="5"/>
  <c r="P170" i="5" s="1"/>
  <c r="AL169" i="5"/>
  <c r="AL168" i="5" s="1"/>
  <c r="BD167" i="5"/>
  <c r="BD166" i="5" s="1"/>
  <c r="X167" i="5"/>
  <c r="X166" i="5" s="1"/>
  <c r="AT199" i="5"/>
  <c r="AT198" i="5" s="1"/>
  <c r="V195" i="5"/>
  <c r="V194" i="5" s="1"/>
  <c r="AV189" i="5"/>
  <c r="AV188" i="5" s="1"/>
  <c r="Z185" i="5"/>
  <c r="Z184" i="5" s="1"/>
  <c r="AJ179" i="5"/>
  <c r="AJ178" i="5" s="1"/>
  <c r="Z177" i="5"/>
  <c r="Z176" i="5" s="1"/>
  <c r="BJ173" i="5"/>
  <c r="BJ172" i="5" s="1"/>
  <c r="AX171" i="5"/>
  <c r="AX170" i="5" s="1"/>
  <c r="AN169" i="5"/>
  <c r="AN168" i="5" s="1"/>
  <c r="Z167" i="5"/>
  <c r="Z166" i="5" s="1"/>
  <c r="AP165" i="5"/>
  <c r="AP164" i="5" s="1"/>
  <c r="BD163" i="5"/>
  <c r="BD162" i="5" s="1"/>
  <c r="X163" i="5"/>
  <c r="X162" i="5" s="1"/>
  <c r="AR161" i="5"/>
  <c r="AR160" i="5" s="1"/>
  <c r="BJ159" i="5"/>
  <c r="BJ158" i="5" s="1"/>
  <c r="AD159" i="5"/>
  <c r="AD158" i="5" s="1"/>
  <c r="AV157" i="5"/>
  <c r="AV156" i="5" s="1"/>
  <c r="P157" i="5"/>
  <c r="P156" i="5" s="1"/>
  <c r="AL155" i="5"/>
  <c r="AL154" i="5" s="1"/>
  <c r="BF153" i="5"/>
  <c r="BF152" i="5" s="1"/>
  <c r="Z153" i="5"/>
  <c r="Z152" i="5" s="1"/>
  <c r="AR151" i="5"/>
  <c r="AR150" i="5" s="1"/>
  <c r="BD149" i="5"/>
  <c r="BD148" i="5" s="1"/>
  <c r="X149" i="5"/>
  <c r="X148" i="5" s="1"/>
  <c r="AT147" i="5"/>
  <c r="AT146" i="5" s="1"/>
  <c r="N147" i="5"/>
  <c r="N146" i="5" s="1"/>
  <c r="AH145" i="5"/>
  <c r="AH144" i="5" s="1"/>
  <c r="AZ143" i="5"/>
  <c r="AZ142" i="5" s="1"/>
  <c r="T143" i="5"/>
  <c r="T142" i="5" s="1"/>
  <c r="AL141" i="5"/>
  <c r="AL140" i="5" s="1"/>
  <c r="BH139" i="5"/>
  <c r="BH138" i="5" s="1"/>
  <c r="P187" i="5"/>
  <c r="P186" i="5" s="1"/>
  <c r="BD183" i="5"/>
  <c r="BD182" i="5" s="1"/>
  <c r="AR181" i="5"/>
  <c r="AR180" i="5" s="1"/>
  <c r="AH179" i="5"/>
  <c r="AH178" i="5" s="1"/>
  <c r="AV177" i="5"/>
  <c r="AV176" i="5" s="1"/>
  <c r="P177" i="5"/>
  <c r="P176" i="5" s="1"/>
  <c r="AH175" i="5"/>
  <c r="AH174" i="5" s="1"/>
  <c r="AZ173" i="5"/>
  <c r="AZ172" i="5" s="1"/>
  <c r="T173" i="5"/>
  <c r="T172" i="5" s="1"/>
  <c r="AF171" i="5"/>
  <c r="AF170" i="5" s="1"/>
  <c r="BB169" i="5"/>
  <c r="BB168" i="5" s="1"/>
  <c r="V169" i="5"/>
  <c r="V168" i="5" s="1"/>
  <c r="AN167" i="5"/>
  <c r="AN166" i="5" s="1"/>
  <c r="BH201" i="5"/>
  <c r="BH200" i="5" s="1"/>
  <c r="AH197" i="5"/>
  <c r="AH196" i="5" s="1"/>
  <c r="BJ191" i="5"/>
  <c r="BJ190" i="5" s="1"/>
  <c r="AJ187" i="5"/>
  <c r="AJ186" i="5" s="1"/>
  <c r="AF181" i="5"/>
  <c r="AF180" i="5" s="1"/>
  <c r="BF177" i="5"/>
  <c r="BF176" i="5" s="1"/>
  <c r="AR175" i="5"/>
  <c r="AR174" i="5" s="1"/>
  <c r="AD173" i="5"/>
  <c r="AD172" i="5" s="1"/>
  <c r="R171" i="5"/>
  <c r="R170" i="5" s="1"/>
  <c r="BF167" i="5"/>
  <c r="BF166" i="5" s="1"/>
  <c r="BF165" i="5"/>
  <c r="BF164" i="5" s="1"/>
  <c r="Z165" i="5"/>
  <c r="Z164" i="5" s="1"/>
  <c r="AN163" i="5"/>
  <c r="AN162" i="5" s="1"/>
  <c r="BH161" i="5"/>
  <c r="BH160" i="5" s="1"/>
  <c r="AB161" i="5"/>
  <c r="AB160" i="5" s="1"/>
  <c r="AT159" i="5"/>
  <c r="AT158" i="5" s="1"/>
  <c r="N159" i="5"/>
  <c r="N158" i="5" s="1"/>
  <c r="AF157" i="5"/>
  <c r="AF156" i="5" s="1"/>
  <c r="BB155" i="5"/>
  <c r="BB154" i="5" s="1"/>
  <c r="V155" i="5"/>
  <c r="V154" i="5" s="1"/>
  <c r="AP153" i="5"/>
  <c r="AP152" i="5" s="1"/>
  <c r="BH151" i="5"/>
  <c r="BH150" i="5" s="1"/>
  <c r="AB151" i="5"/>
  <c r="AB150" i="5" s="1"/>
  <c r="AN149" i="5"/>
  <c r="AN148" i="5" s="1"/>
  <c r="BJ147" i="5"/>
  <c r="BJ146" i="5" s="1"/>
  <c r="AD147" i="5"/>
  <c r="AD146" i="5" s="1"/>
  <c r="AX145" i="5"/>
  <c r="AX144" i="5" s="1"/>
  <c r="R145" i="5"/>
  <c r="R144" i="5" s="1"/>
  <c r="AJ143" i="5"/>
  <c r="AJ142" i="5" s="1"/>
  <c r="BB141" i="5"/>
  <c r="BB140" i="5" s="1"/>
  <c r="V141" i="5"/>
  <c r="V140" i="5" s="1"/>
  <c r="AR139" i="5"/>
  <c r="AR138" i="5" s="1"/>
  <c r="AH103" i="5"/>
  <c r="AH102" i="5" s="1"/>
  <c r="R103" i="5"/>
  <c r="R102" i="5" s="1"/>
  <c r="BB101" i="5"/>
  <c r="BB100" i="5" s="1"/>
  <c r="AL101" i="5"/>
  <c r="AL100" i="5" s="1"/>
  <c r="BB199" i="5"/>
  <c r="BB198" i="5" s="1"/>
  <c r="BD189" i="5"/>
  <c r="BD188" i="5" s="1"/>
  <c r="BH179" i="5"/>
  <c r="BH178" i="5" s="1"/>
  <c r="AF175" i="5"/>
  <c r="AF174" i="5" s="1"/>
  <c r="BH169" i="5"/>
  <c r="BH168" i="5" s="1"/>
  <c r="AZ165" i="5"/>
  <c r="AZ164" i="5" s="1"/>
  <c r="AP163" i="5"/>
  <c r="AP162" i="5" s="1"/>
  <c r="AD161" i="5"/>
  <c r="AD160" i="5" s="1"/>
  <c r="P159" i="5"/>
  <c r="P158" i="5" s="1"/>
  <c r="BD155" i="5"/>
  <c r="BD154" i="5" s="1"/>
  <c r="AR153" i="5"/>
  <c r="AR152" i="5" s="1"/>
  <c r="AD151" i="5"/>
  <c r="AD150" i="5" s="1"/>
  <c r="R149" i="5"/>
  <c r="R148" i="5" s="1"/>
  <c r="AN147" i="5"/>
  <c r="AN146" i="5" s="1"/>
  <c r="BH145" i="5"/>
  <c r="BH144" i="5" s="1"/>
  <c r="AB145" i="5"/>
  <c r="AB144" i="5" s="1"/>
  <c r="AT143" i="5"/>
  <c r="AT142" i="5" s="1"/>
  <c r="N143" i="5"/>
  <c r="N142" i="5" s="1"/>
  <c r="AF141" i="5"/>
  <c r="AF140" i="5" s="1"/>
  <c r="BB139" i="5"/>
  <c r="BB138" i="5" s="1"/>
  <c r="V139" i="5"/>
  <c r="V138" i="5" s="1"/>
  <c r="AP137" i="5"/>
  <c r="AP136" i="5" s="1"/>
  <c r="BH135" i="5"/>
  <c r="BH134" i="5" s="1"/>
  <c r="AB135" i="5"/>
  <c r="AB134" i="5" s="1"/>
  <c r="AV133" i="5"/>
  <c r="AV132" i="5" s="1"/>
  <c r="P133" i="5"/>
  <c r="P132" i="5" s="1"/>
  <c r="AJ131" i="5"/>
  <c r="AJ130" i="5" s="1"/>
  <c r="BF129" i="5"/>
  <c r="BF128" i="5" s="1"/>
  <c r="Z129" i="5"/>
  <c r="Z128" i="5" s="1"/>
  <c r="AR127" i="5"/>
  <c r="AR126" i="5" s="1"/>
  <c r="X127" i="5"/>
  <c r="X126" i="5" s="1"/>
  <c r="BF125" i="5"/>
  <c r="BF124" i="5" s="1"/>
  <c r="AP125" i="5"/>
  <c r="AP124" i="5" s="1"/>
  <c r="Z125" i="5"/>
  <c r="Z124" i="5" s="1"/>
  <c r="BJ123" i="5"/>
  <c r="BJ122" i="5" s="1"/>
  <c r="AT123" i="5"/>
  <c r="AT122" i="5" s="1"/>
  <c r="AD123" i="5"/>
  <c r="AD122" i="5" s="1"/>
  <c r="N123" i="5"/>
  <c r="N122" i="5" s="1"/>
  <c r="AZ121" i="5"/>
  <c r="AZ120" i="5" s="1"/>
  <c r="AJ121" i="5"/>
  <c r="AJ120" i="5" s="1"/>
  <c r="T121" i="5"/>
  <c r="T120" i="5" s="1"/>
  <c r="BB119" i="5"/>
  <c r="BB118" i="5" s="1"/>
  <c r="AL119" i="5"/>
  <c r="AL118" i="5" s="1"/>
  <c r="V119" i="5"/>
  <c r="V118" i="5" s="1"/>
  <c r="BF117" i="5"/>
  <c r="BF116" i="5" s="1"/>
  <c r="AP117" i="5"/>
  <c r="AP116" i="5" s="1"/>
  <c r="Z117" i="5"/>
  <c r="Z116" i="5" s="1"/>
  <c r="BJ115" i="5"/>
  <c r="BJ114" i="5" s="1"/>
  <c r="AT115" i="5"/>
  <c r="AT114" i="5" s="1"/>
  <c r="AD115" i="5"/>
  <c r="AD114" i="5" s="1"/>
  <c r="N115" i="5"/>
  <c r="N114" i="5" s="1"/>
  <c r="AZ113" i="5"/>
  <c r="AZ112" i="5" s="1"/>
  <c r="AJ113" i="5"/>
  <c r="AJ112" i="5" s="1"/>
  <c r="T113" i="5"/>
  <c r="T112" i="5" s="1"/>
  <c r="BB111" i="5"/>
  <c r="BB110" i="5" s="1"/>
  <c r="AL111" i="5"/>
  <c r="AL110" i="5" s="1"/>
  <c r="V111" i="5"/>
  <c r="V110" i="5" s="1"/>
  <c r="BD109" i="5"/>
  <c r="BD108" i="5" s="1"/>
  <c r="AN109" i="5"/>
  <c r="AN108" i="5" s="1"/>
  <c r="X109" i="5"/>
  <c r="X108" i="5" s="1"/>
  <c r="BH107" i="5"/>
  <c r="BH106" i="5" s="1"/>
  <c r="AR107" i="5"/>
  <c r="AR106" i="5" s="1"/>
  <c r="AB107" i="5"/>
  <c r="AB106" i="5" s="1"/>
  <c r="AX105" i="5"/>
  <c r="AX104" i="5" s="1"/>
  <c r="AH105" i="5"/>
  <c r="AH104" i="5" s="1"/>
  <c r="R105" i="5"/>
  <c r="R104" i="5" s="1"/>
  <c r="AZ103" i="5"/>
  <c r="AZ102" i="5" s="1"/>
  <c r="AJ103" i="5"/>
  <c r="AJ102" i="5" s="1"/>
  <c r="T103" i="5"/>
  <c r="T102" i="5" s="1"/>
  <c r="BF101" i="5"/>
  <c r="BF100" i="5" s="1"/>
  <c r="AV101" i="5"/>
  <c r="AV100" i="5" s="1"/>
  <c r="AJ101" i="5"/>
  <c r="AJ100" i="5" s="1"/>
  <c r="Z101" i="5"/>
  <c r="Z100" i="5" s="1"/>
  <c r="R101" i="5"/>
  <c r="R100" i="5" s="1"/>
  <c r="BD99" i="5"/>
  <c r="BD98" i="5" s="1"/>
  <c r="AV99" i="5"/>
  <c r="AV98" i="5" s="1"/>
  <c r="AN99" i="5"/>
  <c r="AN98" i="5" s="1"/>
  <c r="AF99" i="5"/>
  <c r="AF98" i="5" s="1"/>
  <c r="X99" i="5"/>
  <c r="X98" i="5" s="1"/>
  <c r="P99" i="5"/>
  <c r="P98" i="5" s="1"/>
  <c r="BH97" i="5"/>
  <c r="BH96" i="5" s="1"/>
  <c r="AZ97" i="5"/>
  <c r="AZ96" i="5" s="1"/>
  <c r="AR97" i="5"/>
  <c r="AR96" i="5" s="1"/>
  <c r="AJ97" i="5"/>
  <c r="AJ96" i="5" s="1"/>
  <c r="AB97" i="5"/>
  <c r="AB96" i="5" s="1"/>
  <c r="T97" i="5"/>
  <c r="T96" i="5" s="1"/>
  <c r="BJ95" i="5"/>
  <c r="BJ94" i="5" s="1"/>
  <c r="BB95" i="5"/>
  <c r="BB94" i="5" s="1"/>
  <c r="AT95" i="5"/>
  <c r="AT94" i="5" s="1"/>
  <c r="AL95" i="5"/>
  <c r="AL94" i="5" s="1"/>
  <c r="AD95" i="5"/>
  <c r="AD94" i="5" s="1"/>
  <c r="V95" i="5"/>
  <c r="V94" i="5" s="1"/>
  <c r="N95" i="5"/>
  <c r="N94" i="5" s="1"/>
  <c r="BD93" i="5"/>
  <c r="BD92" i="5" s="1"/>
  <c r="AV93" i="5"/>
  <c r="AV92" i="5" s="1"/>
  <c r="AN93" i="5"/>
  <c r="AN92" i="5" s="1"/>
  <c r="AF93" i="5"/>
  <c r="AF92" i="5" s="1"/>
  <c r="X93" i="5"/>
  <c r="X92" i="5" s="1"/>
  <c r="P93" i="5"/>
  <c r="P92" i="5" s="1"/>
  <c r="BJ91" i="5"/>
  <c r="BJ90" i="5" s="1"/>
  <c r="BB91" i="5"/>
  <c r="BB90" i="5" s="1"/>
  <c r="AT91" i="5"/>
  <c r="AT90" i="5" s="1"/>
  <c r="AL91" i="5"/>
  <c r="AL90" i="5" s="1"/>
  <c r="AD91" i="5"/>
  <c r="AD90" i="5" s="1"/>
  <c r="V91" i="5"/>
  <c r="V90" i="5" s="1"/>
  <c r="N91" i="5"/>
  <c r="N90" i="5" s="1"/>
  <c r="BF89" i="5"/>
  <c r="BF88" i="5" s="1"/>
  <c r="AX89" i="5"/>
  <c r="AX88" i="5" s="1"/>
  <c r="AP89" i="5"/>
  <c r="AP88" i="5" s="1"/>
  <c r="AH89" i="5"/>
  <c r="AH88" i="5" s="1"/>
  <c r="Z89" i="5"/>
  <c r="Z88" i="5" s="1"/>
  <c r="R89" i="5"/>
  <c r="R88" i="5" s="1"/>
  <c r="BH87" i="5"/>
  <c r="BH86" i="5" s="1"/>
  <c r="AZ87" i="5"/>
  <c r="AZ86" i="5" s="1"/>
  <c r="AR87" i="5"/>
  <c r="AR86" i="5" s="1"/>
  <c r="AJ87" i="5"/>
  <c r="AJ86" i="5" s="1"/>
  <c r="AB87" i="5"/>
  <c r="AB86" i="5" s="1"/>
  <c r="T87" i="5"/>
  <c r="T86" i="5" s="1"/>
  <c r="BD85" i="5"/>
  <c r="BD84" i="5" s="1"/>
  <c r="AV85" i="5"/>
  <c r="AV84" i="5" s="1"/>
  <c r="AN85" i="5"/>
  <c r="AN84" i="5" s="1"/>
  <c r="AF85" i="5"/>
  <c r="AF84" i="5" s="1"/>
  <c r="X85" i="5"/>
  <c r="X84" i="5" s="1"/>
  <c r="P85" i="5"/>
  <c r="P84" i="5" s="1"/>
  <c r="BJ83" i="5"/>
  <c r="BJ82" i="5" s="1"/>
  <c r="BB83" i="5"/>
  <c r="BB82" i="5" s="1"/>
  <c r="AT83" i="5"/>
  <c r="AT82" i="5" s="1"/>
  <c r="AL83" i="5"/>
  <c r="AL82" i="5" s="1"/>
  <c r="AD83" i="5"/>
  <c r="AD82" i="5" s="1"/>
  <c r="V83" i="5"/>
  <c r="V82" i="5" s="1"/>
  <c r="N83" i="5"/>
  <c r="N82" i="5" s="1"/>
  <c r="BF81" i="5"/>
  <c r="BF80" i="5" s="1"/>
  <c r="AX81" i="5"/>
  <c r="AX80" i="5" s="1"/>
  <c r="AP81" i="5"/>
  <c r="AP80" i="5" s="1"/>
  <c r="AH81" i="5"/>
  <c r="AH80" i="5" s="1"/>
  <c r="Z81" i="5"/>
  <c r="Z80" i="5" s="1"/>
  <c r="R81" i="5"/>
  <c r="R80" i="5" s="1"/>
  <c r="BH79" i="5"/>
  <c r="BH78" i="5" s="1"/>
  <c r="AZ79" i="5"/>
  <c r="AZ78" i="5" s="1"/>
  <c r="AR79" i="5"/>
  <c r="AR78" i="5" s="1"/>
  <c r="AJ79" i="5"/>
  <c r="AJ78" i="5" s="1"/>
  <c r="AB79" i="5"/>
  <c r="AB78" i="5" s="1"/>
  <c r="T79" i="5"/>
  <c r="T78" i="5" s="1"/>
  <c r="BJ77" i="5"/>
  <c r="BJ76" i="5" s="1"/>
  <c r="BB77" i="5"/>
  <c r="BB76" i="5" s="1"/>
  <c r="AT77" i="5"/>
  <c r="AT76" i="5" s="1"/>
  <c r="AL77" i="5"/>
  <c r="AL76" i="5" s="1"/>
  <c r="AD77" i="5"/>
  <c r="AD76" i="5" s="1"/>
  <c r="V77" i="5"/>
  <c r="V76" i="5" s="1"/>
  <c r="N77" i="5"/>
  <c r="N76" i="5" s="1"/>
  <c r="BH75" i="5"/>
  <c r="BH74" i="5" s="1"/>
  <c r="AZ75" i="5"/>
  <c r="AZ74" i="5" s="1"/>
  <c r="AR75" i="5"/>
  <c r="AR74" i="5" s="1"/>
  <c r="AJ75" i="5"/>
  <c r="AJ74" i="5" s="1"/>
  <c r="AB75" i="5"/>
  <c r="AB74" i="5" s="1"/>
  <c r="T75" i="5"/>
  <c r="T74" i="5" s="1"/>
  <c r="BD73" i="5"/>
  <c r="BD72" i="5" s="1"/>
  <c r="AV73" i="5"/>
  <c r="AV72" i="5" s="1"/>
  <c r="AN73" i="5"/>
  <c r="AN72" i="5" s="1"/>
  <c r="AF73" i="5"/>
  <c r="AF72" i="5" s="1"/>
  <c r="X73" i="5"/>
  <c r="X72" i="5" s="1"/>
  <c r="P73" i="5"/>
  <c r="P72" i="5" s="1"/>
  <c r="BF71" i="5"/>
  <c r="BF70" i="5" s="1"/>
  <c r="AX71" i="5"/>
  <c r="AX70" i="5" s="1"/>
  <c r="AP71" i="5"/>
  <c r="AP70" i="5" s="1"/>
  <c r="AH71" i="5"/>
  <c r="AH70" i="5" s="1"/>
  <c r="Z71" i="5"/>
  <c r="Z70" i="5" s="1"/>
  <c r="R71" i="5"/>
  <c r="R70" i="5" s="1"/>
  <c r="BJ69" i="5"/>
  <c r="BJ68" i="5" s="1"/>
  <c r="BB69" i="5"/>
  <c r="BB68" i="5" s="1"/>
  <c r="AT69" i="5"/>
  <c r="AT68" i="5" s="1"/>
  <c r="AL69" i="5"/>
  <c r="AL68" i="5" s="1"/>
  <c r="AD69" i="5"/>
  <c r="AD68" i="5" s="1"/>
  <c r="V69" i="5"/>
  <c r="V68" i="5" s="1"/>
  <c r="N69" i="5"/>
  <c r="N68" i="5" s="1"/>
  <c r="BF67" i="5"/>
  <c r="BF66" i="5" s="1"/>
  <c r="AX67" i="5"/>
  <c r="AX66" i="5" s="1"/>
  <c r="AP67" i="5"/>
  <c r="AP66" i="5" s="1"/>
  <c r="AH67" i="5"/>
  <c r="AH66" i="5" s="1"/>
  <c r="Z67" i="5"/>
  <c r="Z66" i="5" s="1"/>
  <c r="R67" i="5"/>
  <c r="R66" i="5" s="1"/>
  <c r="BD65" i="5"/>
  <c r="BD64" i="5" s="1"/>
  <c r="AV65" i="5"/>
  <c r="AV64" i="5" s="1"/>
  <c r="AN65" i="5"/>
  <c r="AN64" i="5" s="1"/>
  <c r="AF65" i="5"/>
  <c r="AF64" i="5" s="1"/>
  <c r="X65" i="5"/>
  <c r="X64" i="5" s="1"/>
  <c r="P65" i="5"/>
  <c r="P64" i="5" s="1"/>
  <c r="BF63" i="5"/>
  <c r="BF62" i="5" s="1"/>
  <c r="AX63" i="5"/>
  <c r="AX62" i="5" s="1"/>
  <c r="AP63" i="5"/>
  <c r="AP62" i="5" s="1"/>
  <c r="AH63" i="5"/>
  <c r="AH62" i="5" s="1"/>
  <c r="Z63" i="5"/>
  <c r="Z62" i="5" s="1"/>
  <c r="R63" i="5"/>
  <c r="R62" i="5" s="1"/>
  <c r="BH61" i="5"/>
  <c r="BH60" i="5" s="1"/>
  <c r="AZ61" i="5"/>
  <c r="AZ60" i="5" s="1"/>
  <c r="AR61" i="5"/>
  <c r="AR60" i="5" s="1"/>
  <c r="AJ61" i="5"/>
  <c r="AJ60" i="5" s="1"/>
  <c r="AB61" i="5"/>
  <c r="AB60" i="5" s="1"/>
  <c r="T61" i="5"/>
  <c r="T60" i="5" s="1"/>
  <c r="BD59" i="5"/>
  <c r="BD58" i="5" s="1"/>
  <c r="AV59" i="5"/>
  <c r="AV58" i="5" s="1"/>
  <c r="AN59" i="5"/>
  <c r="AN58" i="5" s="1"/>
  <c r="AF59" i="5"/>
  <c r="AF58" i="5" s="1"/>
  <c r="X59" i="5"/>
  <c r="X58" i="5" s="1"/>
  <c r="P59" i="5"/>
  <c r="P58" i="5" s="1"/>
  <c r="BJ57" i="5"/>
  <c r="BJ56" i="5" s="1"/>
  <c r="BB57" i="5"/>
  <c r="BB56" i="5" s="1"/>
  <c r="AT57" i="5"/>
  <c r="AT56" i="5" s="1"/>
  <c r="AL57" i="5"/>
  <c r="AL56" i="5" s="1"/>
  <c r="AD57" i="5"/>
  <c r="AD56" i="5" s="1"/>
  <c r="V57" i="5"/>
  <c r="V56" i="5" s="1"/>
  <c r="N57" i="5"/>
  <c r="N56" i="5" s="1"/>
  <c r="BD55" i="5"/>
  <c r="BD54" i="5" s="1"/>
  <c r="AV55" i="5"/>
  <c r="AV54" i="5" s="1"/>
  <c r="AN55" i="5"/>
  <c r="AN54" i="5" s="1"/>
  <c r="AF55" i="5"/>
  <c r="AF54" i="5" s="1"/>
  <c r="X55" i="5"/>
  <c r="X54" i="5" s="1"/>
  <c r="P55" i="5"/>
  <c r="P54" i="5" s="1"/>
  <c r="BH53" i="5"/>
  <c r="BH52" i="5" s="1"/>
  <c r="AZ53" i="5"/>
  <c r="AZ52" i="5" s="1"/>
  <c r="AR53" i="5"/>
  <c r="AR52" i="5" s="1"/>
  <c r="AJ53" i="5"/>
  <c r="AJ52" i="5" s="1"/>
  <c r="AB53" i="5"/>
  <c r="AB52" i="5" s="1"/>
  <c r="T53" i="5"/>
  <c r="T52" i="5" s="1"/>
  <c r="BD51" i="5"/>
  <c r="BD50" i="5" s="1"/>
  <c r="AV51" i="5"/>
  <c r="AV50" i="5" s="1"/>
  <c r="AN51" i="5"/>
  <c r="AN50" i="5" s="1"/>
  <c r="AF51" i="5"/>
  <c r="AF50" i="5" s="1"/>
  <c r="X51" i="5"/>
  <c r="X50" i="5" s="1"/>
  <c r="P51" i="5"/>
  <c r="P50" i="5" s="1"/>
  <c r="BJ49" i="5"/>
  <c r="BJ48" i="5" s="1"/>
  <c r="BB49" i="5"/>
  <c r="BB48" i="5" s="1"/>
  <c r="AT49" i="5"/>
  <c r="AT48" i="5" s="1"/>
  <c r="AL49" i="5"/>
  <c r="AL48" i="5" s="1"/>
  <c r="AD49" i="5"/>
  <c r="AD48" i="5" s="1"/>
  <c r="V49" i="5"/>
  <c r="V48" i="5" s="1"/>
  <c r="N49" i="5"/>
  <c r="N48" i="5" s="1"/>
  <c r="BD47" i="5"/>
  <c r="BD46" i="5" s="1"/>
  <c r="AV47" i="5"/>
  <c r="AV46" i="5" s="1"/>
  <c r="AN47" i="5"/>
  <c r="AN46" i="5" s="1"/>
  <c r="AF47" i="5"/>
  <c r="AF46" i="5" s="1"/>
  <c r="X47" i="5"/>
  <c r="X46" i="5" s="1"/>
  <c r="P47" i="5"/>
  <c r="P46" i="5" s="1"/>
  <c r="BF45" i="5"/>
  <c r="BF44" i="5" s="1"/>
  <c r="AX45" i="5"/>
  <c r="AX44" i="5" s="1"/>
  <c r="AP45" i="5"/>
  <c r="AP44" i="5" s="1"/>
  <c r="AH45" i="5"/>
  <c r="AH44" i="5" s="1"/>
  <c r="Z45" i="5"/>
  <c r="Z44" i="5" s="1"/>
  <c r="R45" i="5"/>
  <c r="R44" i="5" s="1"/>
  <c r="BJ43" i="5"/>
  <c r="BJ42" i="5" s="1"/>
  <c r="BB43" i="5"/>
  <c r="BB42" i="5" s="1"/>
  <c r="AT43" i="5"/>
  <c r="AT42" i="5" s="1"/>
  <c r="AL43" i="5"/>
  <c r="AL42" i="5" s="1"/>
  <c r="AD43" i="5"/>
  <c r="AD42" i="5" s="1"/>
  <c r="V43" i="5"/>
  <c r="V42" i="5" s="1"/>
  <c r="N43" i="5"/>
  <c r="N42" i="5" s="1"/>
  <c r="BH41" i="5"/>
  <c r="BH40" i="5" s="1"/>
  <c r="AZ41" i="5"/>
  <c r="AZ40" i="5" s="1"/>
  <c r="AR41" i="5"/>
  <c r="AR40" i="5" s="1"/>
  <c r="AJ41" i="5"/>
  <c r="AJ40" i="5" s="1"/>
  <c r="AB41" i="5"/>
  <c r="AB40" i="5" s="1"/>
  <c r="T41" i="5"/>
  <c r="T40" i="5" s="1"/>
  <c r="BJ39" i="5"/>
  <c r="BJ38" i="5" s="1"/>
  <c r="BB39" i="5"/>
  <c r="BB38" i="5" s="1"/>
  <c r="AT39" i="5"/>
  <c r="AT38" i="5" s="1"/>
  <c r="AL39" i="5"/>
  <c r="AL38" i="5" s="1"/>
  <c r="AD39" i="5"/>
  <c r="AD38" i="5" s="1"/>
  <c r="V39" i="5"/>
  <c r="V38" i="5" s="1"/>
  <c r="N39" i="5"/>
  <c r="N38" i="5" s="1"/>
  <c r="BF37" i="5"/>
  <c r="BF36" i="5" s="1"/>
  <c r="AX37" i="5"/>
  <c r="AX36" i="5" s="1"/>
  <c r="AP37" i="5"/>
  <c r="AP36" i="5" s="1"/>
  <c r="AH37" i="5"/>
  <c r="AH36" i="5" s="1"/>
  <c r="Z37" i="5"/>
  <c r="Z36" i="5" s="1"/>
  <c r="R37" i="5"/>
  <c r="R36" i="5" s="1"/>
  <c r="BD35" i="5"/>
  <c r="BD34" i="5" s="1"/>
  <c r="AV35" i="5"/>
  <c r="AV34" i="5" s="1"/>
  <c r="AN35" i="5"/>
  <c r="AN34" i="5" s="1"/>
  <c r="AF35" i="5"/>
  <c r="AF34" i="5" s="1"/>
  <c r="X35" i="5"/>
  <c r="X34" i="5" s="1"/>
  <c r="P35" i="5"/>
  <c r="P34" i="5" s="1"/>
  <c r="BH33" i="5"/>
  <c r="BH32" i="5" s="1"/>
  <c r="AZ33" i="5"/>
  <c r="AZ32" i="5" s="1"/>
  <c r="AR33" i="5"/>
  <c r="AR32" i="5" s="1"/>
  <c r="AJ33" i="5"/>
  <c r="AJ32" i="5" s="1"/>
  <c r="AB33" i="5"/>
  <c r="AB32" i="5" s="1"/>
  <c r="T33" i="5"/>
  <c r="T32" i="5" s="1"/>
  <c r="BJ31" i="5"/>
  <c r="BJ30" i="5" s="1"/>
  <c r="BB31" i="5"/>
  <c r="BB30" i="5" s="1"/>
  <c r="AT31" i="5"/>
  <c r="AT30" i="5" s="1"/>
  <c r="AL31" i="5"/>
  <c r="AL30" i="5" s="1"/>
  <c r="AD31" i="5"/>
  <c r="AD30" i="5" s="1"/>
  <c r="V31" i="5"/>
  <c r="V30" i="5" s="1"/>
  <c r="N31" i="5"/>
  <c r="N30" i="5" s="1"/>
  <c r="BD29" i="5"/>
  <c r="BD28" i="5" s="1"/>
  <c r="AV29" i="5"/>
  <c r="AV28" i="5" s="1"/>
  <c r="AN29" i="5"/>
  <c r="AN28" i="5" s="1"/>
  <c r="AF29" i="5"/>
  <c r="AF28" i="5" s="1"/>
  <c r="X29" i="5"/>
  <c r="X28" i="5" s="1"/>
  <c r="P29" i="5"/>
  <c r="P28" i="5" s="1"/>
  <c r="BJ27" i="5"/>
  <c r="BJ26" i="5" s="1"/>
  <c r="BB27" i="5"/>
  <c r="BB26" i="5" s="1"/>
  <c r="AT27" i="5"/>
  <c r="AT26" i="5" s="1"/>
  <c r="AL27" i="5"/>
  <c r="AL26" i="5" s="1"/>
  <c r="AD27" i="5"/>
  <c r="AD26" i="5" s="1"/>
  <c r="V27" i="5"/>
  <c r="V26" i="5" s="1"/>
  <c r="N27" i="5"/>
  <c r="N26" i="5" s="1"/>
  <c r="BF25" i="5"/>
  <c r="BF24" i="5" s="1"/>
  <c r="AX25" i="5"/>
  <c r="AX24" i="5" s="1"/>
  <c r="AP25" i="5"/>
  <c r="AP24" i="5" s="1"/>
  <c r="AH25" i="5"/>
  <c r="AH24" i="5" s="1"/>
  <c r="Z25" i="5"/>
  <c r="Z24" i="5" s="1"/>
  <c r="R25" i="5"/>
  <c r="R24" i="5" s="1"/>
  <c r="BH23" i="5"/>
  <c r="BH22" i="5" s="1"/>
  <c r="AZ23" i="5"/>
  <c r="AZ22" i="5" s="1"/>
  <c r="AR23" i="5"/>
  <c r="AR22" i="5" s="1"/>
  <c r="AJ23" i="5"/>
  <c r="AJ22" i="5" s="1"/>
  <c r="AB23" i="5"/>
  <c r="AB22" i="5" s="1"/>
  <c r="T23" i="5"/>
  <c r="T22" i="5" s="1"/>
  <c r="P203" i="5"/>
  <c r="P202" i="5" s="1"/>
  <c r="AP197" i="5"/>
  <c r="AP196" i="5" s="1"/>
  <c r="T193" i="5"/>
  <c r="T192" i="5" s="1"/>
  <c r="AR187" i="5"/>
  <c r="AR186" i="5" s="1"/>
  <c r="T183" i="5"/>
  <c r="T182" i="5" s="1"/>
  <c r="X179" i="5"/>
  <c r="X178" i="5" s="1"/>
  <c r="N177" i="5"/>
  <c r="N176" i="5" s="1"/>
  <c r="AX173" i="5"/>
  <c r="AX172" i="5" s="1"/>
  <c r="AL171" i="5"/>
  <c r="AL170" i="5" s="1"/>
  <c r="AB169" i="5"/>
  <c r="AB168" i="5" s="1"/>
  <c r="P167" i="5"/>
  <c r="P166" i="5" s="1"/>
  <c r="AJ165" i="5"/>
  <c r="AJ164" i="5" s="1"/>
  <c r="BF163" i="5"/>
  <c r="BF162" i="5" s="1"/>
  <c r="Z163" i="5"/>
  <c r="Z162" i="5" s="1"/>
  <c r="AT161" i="5"/>
  <c r="AT160" i="5" s="1"/>
  <c r="N161" i="5"/>
  <c r="N160" i="5" s="1"/>
  <c r="AF159" i="5"/>
  <c r="AF158" i="5" s="1"/>
  <c r="AX157" i="5"/>
  <c r="AX156" i="5" s="1"/>
  <c r="R157" i="5"/>
  <c r="R156" i="5" s="1"/>
  <c r="AN155" i="5"/>
  <c r="AN154" i="5" s="1"/>
  <c r="BH153" i="5"/>
  <c r="BH152" i="5" s="1"/>
  <c r="AB153" i="5"/>
  <c r="AB152" i="5" s="1"/>
  <c r="AT151" i="5"/>
  <c r="AT150" i="5" s="1"/>
  <c r="N151" i="5"/>
  <c r="N150" i="5" s="1"/>
  <c r="AH149" i="5"/>
  <c r="AH148" i="5" s="1"/>
  <c r="BD147" i="5"/>
  <c r="BD146" i="5" s="1"/>
  <c r="X147" i="5"/>
  <c r="X146" i="5" s="1"/>
  <c r="AR145" i="5"/>
  <c r="AR144" i="5" s="1"/>
  <c r="BJ143" i="5"/>
  <c r="BJ142" i="5" s="1"/>
  <c r="AD143" i="5"/>
  <c r="AD142" i="5" s="1"/>
  <c r="AV141" i="5"/>
  <c r="AV140" i="5" s="1"/>
  <c r="P141" i="5"/>
  <c r="P140" i="5" s="1"/>
  <c r="AL139" i="5"/>
  <c r="AL138" i="5" s="1"/>
  <c r="BF137" i="5"/>
  <c r="BF136" i="5" s="1"/>
  <c r="Z137" i="5"/>
  <c r="Z136" i="5" s="1"/>
  <c r="AR135" i="5"/>
  <c r="AR134" i="5" s="1"/>
  <c r="AF133" i="5"/>
  <c r="AF132" i="5" s="1"/>
  <c r="AZ131" i="5"/>
  <c r="AZ130" i="5" s="1"/>
  <c r="T131" i="5"/>
  <c r="T130" i="5" s="1"/>
  <c r="AP129" i="5"/>
  <c r="AP128" i="5" s="1"/>
  <c r="BH127" i="5"/>
  <c r="BH126" i="5" s="1"/>
  <c r="AF127" i="5"/>
  <c r="AF126" i="5" s="1"/>
  <c r="P127" i="5"/>
  <c r="P126" i="5" s="1"/>
  <c r="AX125" i="5"/>
  <c r="AX124" i="5" s="1"/>
  <c r="AH125" i="5"/>
  <c r="AH124" i="5" s="1"/>
  <c r="R125" i="5"/>
  <c r="R124" i="5" s="1"/>
  <c r="BB123" i="5"/>
  <c r="BB122" i="5" s="1"/>
  <c r="AL123" i="5"/>
  <c r="AL122" i="5" s="1"/>
  <c r="V123" i="5"/>
  <c r="V122" i="5" s="1"/>
  <c r="BH121" i="5"/>
  <c r="BH120" i="5" s="1"/>
  <c r="AR121" i="5"/>
  <c r="AR120" i="5" s="1"/>
  <c r="AB121" i="5"/>
  <c r="AB120" i="5" s="1"/>
  <c r="BJ119" i="5"/>
  <c r="BJ118" i="5" s="1"/>
  <c r="AT119" i="5"/>
  <c r="AT118" i="5" s="1"/>
  <c r="AD119" i="5"/>
  <c r="AD118" i="5" s="1"/>
  <c r="N119" i="5"/>
  <c r="N118" i="5" s="1"/>
  <c r="AX117" i="5"/>
  <c r="AX116" i="5" s="1"/>
  <c r="AH117" i="5"/>
  <c r="AH116" i="5" s="1"/>
  <c r="R117" i="5"/>
  <c r="R116" i="5" s="1"/>
  <c r="BB115" i="5"/>
  <c r="BB114" i="5" s="1"/>
  <c r="AL115" i="5"/>
  <c r="AL114" i="5" s="1"/>
  <c r="V115" i="5"/>
  <c r="V114" i="5" s="1"/>
  <c r="BH113" i="5"/>
  <c r="BH112" i="5" s="1"/>
  <c r="AR113" i="5"/>
  <c r="AR112" i="5" s="1"/>
  <c r="AB113" i="5"/>
  <c r="AB112" i="5" s="1"/>
  <c r="BJ111" i="5"/>
  <c r="BJ110" i="5" s="1"/>
  <c r="AT111" i="5"/>
  <c r="AT110" i="5" s="1"/>
  <c r="AD111" i="5"/>
  <c r="AD110" i="5" s="1"/>
  <c r="N111" i="5"/>
  <c r="N110" i="5" s="1"/>
  <c r="AV109" i="5"/>
  <c r="AV108" i="5" s="1"/>
  <c r="AF109" i="5"/>
  <c r="AF108" i="5" s="1"/>
  <c r="P109" i="5"/>
  <c r="P108" i="5" s="1"/>
  <c r="AZ107" i="5"/>
  <c r="AZ106" i="5" s="1"/>
  <c r="AJ107" i="5"/>
  <c r="AJ106" i="5" s="1"/>
  <c r="T107" i="5"/>
  <c r="T106" i="5" s="1"/>
  <c r="BF105" i="5"/>
  <c r="BF104" i="5" s="1"/>
  <c r="AP105" i="5"/>
  <c r="AP104" i="5" s="1"/>
  <c r="Z105" i="5"/>
  <c r="Z104" i="5" s="1"/>
  <c r="BH103" i="5"/>
  <c r="BH102" i="5" s="1"/>
  <c r="AR103" i="5"/>
  <c r="AR102" i="5" s="1"/>
  <c r="AB103" i="5"/>
  <c r="AB102" i="5" s="1"/>
  <c r="AZ101" i="5"/>
  <c r="AZ100" i="5" s="1"/>
  <c r="AP101" i="5"/>
  <c r="AP100" i="5" s="1"/>
  <c r="AF101" i="5"/>
  <c r="AF100" i="5" s="1"/>
  <c r="V101" i="5"/>
  <c r="V100" i="5" s="1"/>
  <c r="N101" i="5"/>
  <c r="N100" i="5" s="1"/>
  <c r="BH99" i="5"/>
  <c r="BH98" i="5" s="1"/>
  <c r="AZ99" i="5"/>
  <c r="AZ98" i="5" s="1"/>
  <c r="AR99" i="5"/>
  <c r="AR98" i="5" s="1"/>
  <c r="AJ99" i="5"/>
  <c r="AJ98" i="5" s="1"/>
  <c r="AB99" i="5"/>
  <c r="AB98" i="5" s="1"/>
  <c r="T99" i="5"/>
  <c r="T98" i="5" s="1"/>
  <c r="BD97" i="5"/>
  <c r="BD96" i="5" s="1"/>
  <c r="AV97" i="5"/>
  <c r="AV96" i="5" s="1"/>
  <c r="AN97" i="5"/>
  <c r="AN96" i="5" s="1"/>
  <c r="AF97" i="5"/>
  <c r="AF96" i="5" s="1"/>
  <c r="X97" i="5"/>
  <c r="X96" i="5" s="1"/>
  <c r="P97" i="5"/>
  <c r="P96" i="5" s="1"/>
  <c r="BF95" i="5"/>
  <c r="BF94" i="5" s="1"/>
  <c r="AX95" i="5"/>
  <c r="AX94" i="5" s="1"/>
  <c r="AP95" i="5"/>
  <c r="AP94" i="5" s="1"/>
  <c r="AH95" i="5"/>
  <c r="AH94" i="5" s="1"/>
  <c r="Z95" i="5"/>
  <c r="Z94" i="5" s="1"/>
  <c r="R95" i="5"/>
  <c r="R94" i="5" s="1"/>
  <c r="BH93" i="5"/>
  <c r="BH92" i="5" s="1"/>
  <c r="AZ93" i="5"/>
  <c r="AZ92" i="5" s="1"/>
  <c r="AR93" i="5"/>
  <c r="AR92" i="5" s="1"/>
  <c r="AJ93" i="5"/>
  <c r="AJ92" i="5" s="1"/>
  <c r="AB93" i="5"/>
  <c r="AB92" i="5" s="1"/>
  <c r="T93" i="5"/>
  <c r="T92" i="5" s="1"/>
  <c r="BF91" i="5"/>
  <c r="BF90" i="5" s="1"/>
  <c r="AX91" i="5"/>
  <c r="AX90" i="5" s="1"/>
  <c r="AP91" i="5"/>
  <c r="AP90" i="5" s="1"/>
  <c r="AH91" i="5"/>
  <c r="AH90" i="5" s="1"/>
  <c r="Z91" i="5"/>
  <c r="Z90" i="5" s="1"/>
  <c r="R91" i="5"/>
  <c r="R90" i="5" s="1"/>
  <c r="BJ89" i="5"/>
  <c r="BJ88" i="5" s="1"/>
  <c r="BB89" i="5"/>
  <c r="BB88" i="5" s="1"/>
  <c r="AT89" i="5"/>
  <c r="AT88" i="5" s="1"/>
  <c r="AL89" i="5"/>
  <c r="AL88" i="5" s="1"/>
  <c r="AD89" i="5"/>
  <c r="AD88" i="5" s="1"/>
  <c r="V89" i="5"/>
  <c r="V88" i="5" s="1"/>
  <c r="N89" i="5"/>
  <c r="N88" i="5" s="1"/>
  <c r="BD87" i="5"/>
  <c r="BD86" i="5" s="1"/>
  <c r="AV87" i="5"/>
  <c r="AV86" i="5" s="1"/>
  <c r="AN87" i="5"/>
  <c r="AN86" i="5" s="1"/>
  <c r="AF87" i="5"/>
  <c r="AF86" i="5" s="1"/>
  <c r="X87" i="5"/>
  <c r="X86" i="5" s="1"/>
  <c r="P87" i="5"/>
  <c r="P86" i="5" s="1"/>
  <c r="BH85" i="5"/>
  <c r="BH84" i="5" s="1"/>
  <c r="AZ85" i="5"/>
  <c r="AZ84" i="5" s="1"/>
  <c r="AR85" i="5"/>
  <c r="AR84" i="5" s="1"/>
  <c r="AJ85" i="5"/>
  <c r="AJ84" i="5" s="1"/>
  <c r="AB85" i="5"/>
  <c r="AB84" i="5" s="1"/>
  <c r="T85" i="5"/>
  <c r="T84" i="5" s="1"/>
  <c r="BF83" i="5"/>
  <c r="BF82" i="5" s="1"/>
  <c r="AX83" i="5"/>
  <c r="AX82" i="5" s="1"/>
  <c r="AP83" i="5"/>
  <c r="AP82" i="5" s="1"/>
  <c r="AH83" i="5"/>
  <c r="AH82" i="5" s="1"/>
  <c r="Z83" i="5"/>
  <c r="Z82" i="5" s="1"/>
  <c r="R83" i="5"/>
  <c r="R82" i="5" s="1"/>
  <c r="BJ81" i="5"/>
  <c r="BJ80" i="5" s="1"/>
  <c r="BB81" i="5"/>
  <c r="BB80" i="5" s="1"/>
  <c r="AT81" i="5"/>
  <c r="AT80" i="5" s="1"/>
  <c r="AL81" i="5"/>
  <c r="AL80" i="5" s="1"/>
  <c r="AD81" i="5"/>
  <c r="AD80" i="5" s="1"/>
  <c r="V81" i="5"/>
  <c r="V80" i="5" s="1"/>
  <c r="N81" i="5"/>
  <c r="N80" i="5" s="1"/>
  <c r="BD79" i="5"/>
  <c r="BD78" i="5" s="1"/>
  <c r="AV79" i="5"/>
  <c r="AV78" i="5" s="1"/>
  <c r="AN79" i="5"/>
  <c r="AN78" i="5" s="1"/>
  <c r="AF79" i="5"/>
  <c r="AF78" i="5" s="1"/>
  <c r="X79" i="5"/>
  <c r="X78" i="5" s="1"/>
  <c r="P79" i="5"/>
  <c r="P78" i="5" s="1"/>
  <c r="BF77" i="5"/>
  <c r="BF76" i="5" s="1"/>
  <c r="AX77" i="5"/>
  <c r="AX76" i="5" s="1"/>
  <c r="AP77" i="5"/>
  <c r="AP76" i="5" s="1"/>
  <c r="AH77" i="5"/>
  <c r="AH76" i="5" s="1"/>
  <c r="Z77" i="5"/>
  <c r="Z76" i="5" s="1"/>
  <c r="R77" i="5"/>
  <c r="R76" i="5" s="1"/>
  <c r="BD75" i="5"/>
  <c r="BD74" i="5" s="1"/>
  <c r="AV75" i="5"/>
  <c r="AV74" i="5" s="1"/>
  <c r="AN75" i="5"/>
  <c r="AN74" i="5" s="1"/>
  <c r="AF75" i="5"/>
  <c r="AF74" i="5" s="1"/>
  <c r="X75" i="5"/>
  <c r="X74" i="5" s="1"/>
  <c r="P75" i="5"/>
  <c r="P74" i="5" s="1"/>
  <c r="BH73" i="5"/>
  <c r="BH72" i="5" s="1"/>
  <c r="AZ73" i="5"/>
  <c r="AZ72" i="5" s="1"/>
  <c r="AR73" i="5"/>
  <c r="AR72" i="5" s="1"/>
  <c r="AJ73" i="5"/>
  <c r="AJ72" i="5" s="1"/>
  <c r="AB73" i="5"/>
  <c r="AB72" i="5" s="1"/>
  <c r="T73" i="5"/>
  <c r="T72" i="5" s="1"/>
  <c r="BJ71" i="5"/>
  <c r="BJ70" i="5" s="1"/>
  <c r="BB71" i="5"/>
  <c r="BB70" i="5" s="1"/>
  <c r="AT71" i="5"/>
  <c r="AT70" i="5" s="1"/>
  <c r="AL71" i="5"/>
  <c r="AL70" i="5" s="1"/>
  <c r="AD71" i="5"/>
  <c r="AD70" i="5" s="1"/>
  <c r="V71" i="5"/>
  <c r="V70" i="5" s="1"/>
  <c r="N71" i="5"/>
  <c r="N70" i="5" s="1"/>
  <c r="BF69" i="5"/>
  <c r="BF68" i="5" s="1"/>
  <c r="AX69" i="5"/>
  <c r="AX68" i="5" s="1"/>
  <c r="AP69" i="5"/>
  <c r="AP68" i="5" s="1"/>
  <c r="AH69" i="5"/>
  <c r="AH68" i="5" s="1"/>
  <c r="Z69" i="5"/>
  <c r="Z68" i="5" s="1"/>
  <c r="R69" i="5"/>
  <c r="R68" i="5" s="1"/>
  <c r="BJ67" i="5"/>
  <c r="BJ66" i="5" s="1"/>
  <c r="BB67" i="5"/>
  <c r="BB66" i="5" s="1"/>
  <c r="AT67" i="5"/>
  <c r="AT66" i="5" s="1"/>
  <c r="AL67" i="5"/>
  <c r="AL66" i="5" s="1"/>
  <c r="AD67" i="5"/>
  <c r="AD66" i="5" s="1"/>
  <c r="V67" i="5"/>
  <c r="V66" i="5" s="1"/>
  <c r="N67" i="5"/>
  <c r="N66" i="5" s="1"/>
  <c r="BH65" i="5"/>
  <c r="BH64" i="5" s="1"/>
  <c r="AZ65" i="5"/>
  <c r="AZ64" i="5" s="1"/>
  <c r="AR65" i="5"/>
  <c r="AR64" i="5" s="1"/>
  <c r="AJ65" i="5"/>
  <c r="AJ64" i="5" s="1"/>
  <c r="AB65" i="5"/>
  <c r="AB64" i="5" s="1"/>
  <c r="T65" i="5"/>
  <c r="T64" i="5" s="1"/>
  <c r="BJ63" i="5"/>
  <c r="BJ62" i="5" s="1"/>
  <c r="BB63" i="5"/>
  <c r="BB62" i="5" s="1"/>
  <c r="AT63" i="5"/>
  <c r="AT62" i="5" s="1"/>
  <c r="AL63" i="5"/>
  <c r="AL62" i="5" s="1"/>
  <c r="AD63" i="5"/>
  <c r="AD62" i="5" s="1"/>
  <c r="V63" i="5"/>
  <c r="V62" i="5" s="1"/>
  <c r="N63" i="5"/>
  <c r="N62" i="5" s="1"/>
  <c r="BD61" i="5"/>
  <c r="BD60" i="5" s="1"/>
  <c r="AV61" i="5"/>
  <c r="AV60" i="5" s="1"/>
  <c r="AN61" i="5"/>
  <c r="AN60" i="5" s="1"/>
  <c r="AF61" i="5"/>
  <c r="AF60" i="5" s="1"/>
  <c r="X61" i="5"/>
  <c r="X60" i="5" s="1"/>
  <c r="P61" i="5"/>
  <c r="P60" i="5" s="1"/>
  <c r="BH59" i="5"/>
  <c r="BH58" i="5" s="1"/>
  <c r="AZ59" i="5"/>
  <c r="AZ58" i="5" s="1"/>
  <c r="AR59" i="5"/>
  <c r="AR58" i="5" s="1"/>
  <c r="AJ59" i="5"/>
  <c r="AJ58" i="5" s="1"/>
  <c r="AB59" i="5"/>
  <c r="AB58" i="5" s="1"/>
  <c r="T59" i="5"/>
  <c r="T58" i="5" s="1"/>
  <c r="BF57" i="5"/>
  <c r="BF56" i="5" s="1"/>
  <c r="AX57" i="5"/>
  <c r="AX56" i="5" s="1"/>
  <c r="AP57" i="5"/>
  <c r="AP56" i="5" s="1"/>
  <c r="AH57" i="5"/>
  <c r="AH56" i="5" s="1"/>
  <c r="Z57" i="5"/>
  <c r="Z56" i="5" s="1"/>
  <c r="R57" i="5"/>
  <c r="R56" i="5" s="1"/>
  <c r="BH55" i="5"/>
  <c r="BH54" i="5" s="1"/>
  <c r="AZ55" i="5"/>
  <c r="AZ54" i="5" s="1"/>
  <c r="AR55" i="5"/>
  <c r="AR54" i="5" s="1"/>
  <c r="AJ55" i="5"/>
  <c r="AJ54" i="5" s="1"/>
  <c r="AB55" i="5"/>
  <c r="AB54" i="5" s="1"/>
  <c r="T55" i="5"/>
  <c r="T54" i="5" s="1"/>
  <c r="BD53" i="5"/>
  <c r="BD52" i="5" s="1"/>
  <c r="AV53" i="5"/>
  <c r="AV52" i="5" s="1"/>
  <c r="AN53" i="5"/>
  <c r="AN52" i="5" s="1"/>
  <c r="AF53" i="5"/>
  <c r="AF52" i="5" s="1"/>
  <c r="X53" i="5"/>
  <c r="X52" i="5" s="1"/>
  <c r="P53" i="5"/>
  <c r="P52" i="5" s="1"/>
  <c r="BH51" i="5"/>
  <c r="BH50" i="5" s="1"/>
  <c r="AZ51" i="5"/>
  <c r="AZ50" i="5" s="1"/>
  <c r="AR51" i="5"/>
  <c r="AR50" i="5" s="1"/>
  <c r="AJ51" i="5"/>
  <c r="AJ50" i="5" s="1"/>
  <c r="AB51" i="5"/>
  <c r="AB50" i="5" s="1"/>
  <c r="T51" i="5"/>
  <c r="T50" i="5" s="1"/>
  <c r="BF49" i="5"/>
  <c r="BF48" i="5" s="1"/>
  <c r="AX49" i="5"/>
  <c r="AX48" i="5" s="1"/>
  <c r="AP49" i="5"/>
  <c r="AP48" i="5" s="1"/>
  <c r="AH49" i="5"/>
  <c r="AH48" i="5" s="1"/>
  <c r="Z49" i="5"/>
  <c r="Z48" i="5" s="1"/>
  <c r="R49" i="5"/>
  <c r="R48" i="5" s="1"/>
  <c r="BH47" i="5"/>
  <c r="BH46" i="5" s="1"/>
  <c r="AZ47" i="5"/>
  <c r="AZ46" i="5" s="1"/>
  <c r="AR47" i="5"/>
  <c r="AR46" i="5" s="1"/>
  <c r="AJ47" i="5"/>
  <c r="AJ46" i="5" s="1"/>
  <c r="AB47" i="5"/>
  <c r="AB46" i="5" s="1"/>
  <c r="T47" i="5"/>
  <c r="T46" i="5" s="1"/>
  <c r="BJ45" i="5"/>
  <c r="BJ44" i="5" s="1"/>
  <c r="BB45" i="5"/>
  <c r="BB44" i="5" s="1"/>
  <c r="AT45" i="5"/>
  <c r="AT44" i="5" s="1"/>
  <c r="AL45" i="5"/>
  <c r="AL44" i="5" s="1"/>
  <c r="AD45" i="5"/>
  <c r="AD44" i="5" s="1"/>
  <c r="V45" i="5"/>
  <c r="V44" i="5" s="1"/>
  <c r="N45" i="5"/>
  <c r="N44" i="5" s="1"/>
  <c r="BF43" i="5"/>
  <c r="BF42" i="5" s="1"/>
  <c r="AX43" i="5"/>
  <c r="AX42" i="5" s="1"/>
  <c r="AP43" i="5"/>
  <c r="AP42" i="5" s="1"/>
  <c r="AH43" i="5"/>
  <c r="AH42" i="5" s="1"/>
  <c r="Z43" i="5"/>
  <c r="Z42" i="5" s="1"/>
  <c r="R43" i="5"/>
  <c r="R42" i="5" s="1"/>
  <c r="BD41" i="5"/>
  <c r="BD40" i="5" s="1"/>
  <c r="AV41" i="5"/>
  <c r="AV40" i="5" s="1"/>
  <c r="AN41" i="5"/>
  <c r="AN40" i="5" s="1"/>
  <c r="AF41" i="5"/>
  <c r="AF40" i="5" s="1"/>
  <c r="X41" i="5"/>
  <c r="X40" i="5" s="1"/>
  <c r="P41" i="5"/>
  <c r="P40" i="5" s="1"/>
  <c r="BF39" i="5"/>
  <c r="BF38" i="5" s="1"/>
  <c r="AX39" i="5"/>
  <c r="AX38" i="5" s="1"/>
  <c r="AP39" i="5"/>
  <c r="AP38" i="5" s="1"/>
  <c r="AH39" i="5"/>
  <c r="AH38" i="5" s="1"/>
  <c r="Z39" i="5"/>
  <c r="Z38" i="5" s="1"/>
  <c r="R39" i="5"/>
  <c r="R38" i="5" s="1"/>
  <c r="BJ37" i="5"/>
  <c r="BJ36" i="5" s="1"/>
  <c r="BB37" i="5"/>
  <c r="BB36" i="5" s="1"/>
  <c r="AT37" i="5"/>
  <c r="AT36" i="5" s="1"/>
  <c r="AL37" i="5"/>
  <c r="AL36" i="5" s="1"/>
  <c r="AD37" i="5"/>
  <c r="AD36" i="5" s="1"/>
  <c r="V37" i="5"/>
  <c r="V36" i="5" s="1"/>
  <c r="N37" i="5"/>
  <c r="N36" i="5" s="1"/>
  <c r="BH35" i="5"/>
  <c r="BH34" i="5" s="1"/>
  <c r="AZ35" i="5"/>
  <c r="AZ34" i="5" s="1"/>
  <c r="AR35" i="5"/>
  <c r="AR34" i="5" s="1"/>
  <c r="AJ35" i="5"/>
  <c r="AJ34" i="5" s="1"/>
  <c r="AB35" i="5"/>
  <c r="AB34" i="5" s="1"/>
  <c r="T35" i="5"/>
  <c r="T34" i="5" s="1"/>
  <c r="BD33" i="5"/>
  <c r="BD32" i="5" s="1"/>
  <c r="AV33" i="5"/>
  <c r="AV32" i="5" s="1"/>
  <c r="AN33" i="5"/>
  <c r="AN32" i="5" s="1"/>
  <c r="AF33" i="5"/>
  <c r="AF32" i="5" s="1"/>
  <c r="X33" i="5"/>
  <c r="X32" i="5" s="1"/>
  <c r="P33" i="5"/>
  <c r="P32" i="5" s="1"/>
  <c r="BF31" i="5"/>
  <c r="BF30" i="5" s="1"/>
  <c r="AX31" i="5"/>
  <c r="AX30" i="5" s="1"/>
  <c r="AP31" i="5"/>
  <c r="AP30" i="5" s="1"/>
  <c r="AH31" i="5"/>
  <c r="AH30" i="5" s="1"/>
  <c r="Z31" i="5"/>
  <c r="Z30" i="5" s="1"/>
  <c r="R31" i="5"/>
  <c r="R30" i="5" s="1"/>
  <c r="BH29" i="5"/>
  <c r="BH28" i="5" s="1"/>
  <c r="AZ29" i="5"/>
  <c r="AZ28" i="5" s="1"/>
  <c r="AR29" i="5"/>
  <c r="AR28" i="5" s="1"/>
  <c r="AJ29" i="5"/>
  <c r="AJ28" i="5" s="1"/>
  <c r="AB29" i="5"/>
  <c r="AB28" i="5" s="1"/>
  <c r="T29" i="5"/>
  <c r="T28" i="5" s="1"/>
  <c r="BF27" i="5"/>
  <c r="BF26" i="5" s="1"/>
  <c r="AX27" i="5"/>
  <c r="AX26" i="5" s="1"/>
  <c r="AP27" i="5"/>
  <c r="AP26" i="5" s="1"/>
  <c r="AH27" i="5"/>
  <c r="AH26" i="5" s="1"/>
  <c r="Z27" i="5"/>
  <c r="Z26" i="5" s="1"/>
  <c r="R27" i="5"/>
  <c r="R26" i="5" s="1"/>
  <c r="BJ25" i="5"/>
  <c r="BJ24" i="5" s="1"/>
  <c r="BB25" i="5"/>
  <c r="BB24" i="5" s="1"/>
  <c r="AT25" i="5"/>
  <c r="AT24" i="5" s="1"/>
  <c r="AL25" i="5"/>
  <c r="AL24" i="5" s="1"/>
  <c r="AD25" i="5"/>
  <c r="AD24" i="5" s="1"/>
  <c r="V25" i="5"/>
  <c r="V24" i="5" s="1"/>
  <c r="N25" i="5"/>
  <c r="N24" i="5" s="1"/>
  <c r="BD23" i="5"/>
  <c r="BD22" i="5" s="1"/>
  <c r="AV23" i="5"/>
  <c r="AV22" i="5" s="1"/>
  <c r="AN23" i="5"/>
  <c r="AN22" i="5" s="1"/>
  <c r="AF23" i="5"/>
  <c r="AF22" i="5" s="1"/>
  <c r="X23" i="5"/>
  <c r="X22" i="5" s="1"/>
  <c r="P23" i="5"/>
  <c r="P22" i="5" s="1"/>
  <c r="AV203" i="5"/>
  <c r="AV202" i="5" s="1"/>
  <c r="AZ193" i="5"/>
  <c r="AZ192" i="5" s="1"/>
  <c r="AZ183" i="5"/>
  <c r="AZ182" i="5" s="1"/>
  <c r="AD177" i="5"/>
  <c r="AD176" i="5" s="1"/>
  <c r="BB171" i="5"/>
  <c r="BB170" i="5" s="1"/>
  <c r="AD167" i="5"/>
  <c r="AD166" i="5" s="1"/>
  <c r="BB161" i="5"/>
  <c r="BB160" i="5" s="1"/>
  <c r="AN159" i="5"/>
  <c r="AN158" i="5" s="1"/>
  <c r="Z157" i="5"/>
  <c r="Z156" i="5" s="1"/>
  <c r="P155" i="5"/>
  <c r="P154" i="5" s="1"/>
  <c r="BB151" i="5"/>
  <c r="BB150" i="5" s="1"/>
  <c r="AP149" i="5"/>
  <c r="AP148" i="5" s="1"/>
  <c r="AF147" i="5"/>
  <c r="AF146" i="5" s="1"/>
  <c r="T145" i="5"/>
  <c r="T144" i="5" s="1"/>
  <c r="BD141" i="5"/>
  <c r="BD140" i="5" s="1"/>
  <c r="AT139" i="5"/>
  <c r="AT138" i="5" s="1"/>
  <c r="AH137" i="5"/>
  <c r="AH136" i="5" s="1"/>
  <c r="T135" i="5"/>
  <c r="T134" i="5" s="1"/>
  <c r="BH131" i="5"/>
  <c r="BH130" i="5" s="1"/>
  <c r="AX129" i="5"/>
  <c r="AX128" i="5" s="1"/>
  <c r="AJ127" i="5"/>
  <c r="AJ126" i="5" s="1"/>
  <c r="BB125" i="5"/>
  <c r="BB124" i="5" s="1"/>
  <c r="V125" i="5"/>
  <c r="V124" i="5" s="1"/>
  <c r="AP123" i="5"/>
  <c r="AP122" i="5" s="1"/>
  <c r="AF121" i="5"/>
  <c r="AF120" i="5" s="1"/>
  <c r="AX119" i="5"/>
  <c r="AX118" i="5" s="1"/>
  <c r="R119" i="5"/>
  <c r="R118" i="5" s="1"/>
  <c r="AL117" i="5"/>
  <c r="AL116" i="5" s="1"/>
  <c r="BF115" i="5"/>
  <c r="BF114" i="5" s="1"/>
  <c r="Z115" i="5"/>
  <c r="Z114" i="5" s="1"/>
  <c r="AV113" i="5"/>
  <c r="AV112" i="5" s="1"/>
  <c r="P113" i="5"/>
  <c r="P112" i="5" s="1"/>
  <c r="AH111" i="5"/>
  <c r="AH110" i="5" s="1"/>
  <c r="AZ109" i="5"/>
  <c r="AZ108" i="5" s="1"/>
  <c r="T109" i="5"/>
  <c r="T108" i="5" s="1"/>
  <c r="AN107" i="5"/>
  <c r="AN106" i="5" s="1"/>
  <c r="BJ105" i="5"/>
  <c r="BJ104" i="5" s="1"/>
  <c r="AD105" i="5"/>
  <c r="AD104" i="5" s="1"/>
  <c r="AV103" i="5"/>
  <c r="AV102" i="5" s="1"/>
  <c r="P103" i="5"/>
  <c r="P102" i="5" s="1"/>
  <c r="AR101" i="5"/>
  <c r="AR100" i="5" s="1"/>
  <c r="X101" i="5"/>
  <c r="X100" i="5" s="1"/>
  <c r="BJ99" i="5"/>
  <c r="BJ98" i="5" s="1"/>
  <c r="AT99" i="5"/>
  <c r="AT98" i="5" s="1"/>
  <c r="AD99" i="5"/>
  <c r="AD98" i="5" s="1"/>
  <c r="N99" i="5"/>
  <c r="N98" i="5" s="1"/>
  <c r="AX97" i="5"/>
  <c r="AX96" i="5" s="1"/>
  <c r="AH97" i="5"/>
  <c r="AH96" i="5" s="1"/>
  <c r="R97" i="5"/>
  <c r="R96" i="5" s="1"/>
  <c r="AZ95" i="5"/>
  <c r="AZ94" i="5" s="1"/>
  <c r="AJ95" i="5"/>
  <c r="AJ94" i="5" s="1"/>
  <c r="T95" i="5"/>
  <c r="T94" i="5" s="1"/>
  <c r="BB93" i="5"/>
  <c r="BB92" i="5" s="1"/>
  <c r="AL93" i="5"/>
  <c r="AL92" i="5" s="1"/>
  <c r="V93" i="5"/>
  <c r="V92" i="5" s="1"/>
  <c r="BH91" i="5"/>
  <c r="BH90" i="5" s="1"/>
  <c r="AR91" i="5"/>
  <c r="AR90" i="5" s="1"/>
  <c r="AB91" i="5"/>
  <c r="AB90" i="5" s="1"/>
  <c r="AV89" i="5"/>
  <c r="AV88" i="5" s="1"/>
  <c r="AF89" i="5"/>
  <c r="AF88" i="5" s="1"/>
  <c r="P89" i="5"/>
  <c r="P88" i="5" s="1"/>
  <c r="AX87" i="5"/>
  <c r="AX86" i="5" s="1"/>
  <c r="AH87" i="5"/>
  <c r="AH86" i="5" s="1"/>
  <c r="R87" i="5"/>
  <c r="R86" i="5" s="1"/>
  <c r="BB85" i="5"/>
  <c r="BB84" i="5" s="1"/>
  <c r="AL85" i="5"/>
  <c r="AL84" i="5" s="1"/>
  <c r="V85" i="5"/>
  <c r="V84" i="5" s="1"/>
  <c r="BH83" i="5"/>
  <c r="BH82" i="5" s="1"/>
  <c r="AR83" i="5"/>
  <c r="AR82" i="5" s="1"/>
  <c r="AB83" i="5"/>
  <c r="AB82" i="5" s="1"/>
  <c r="AV81" i="5"/>
  <c r="AV80" i="5" s="1"/>
  <c r="AF81" i="5"/>
  <c r="AF80" i="5" s="1"/>
  <c r="P81" i="5"/>
  <c r="P80" i="5" s="1"/>
  <c r="AX79" i="5"/>
  <c r="AX78" i="5" s="1"/>
  <c r="AH79" i="5"/>
  <c r="AH78" i="5" s="1"/>
  <c r="R79" i="5"/>
  <c r="R78" i="5" s="1"/>
  <c r="AZ77" i="5"/>
  <c r="AZ76" i="5" s="1"/>
  <c r="AJ77" i="5"/>
  <c r="AJ76" i="5" s="1"/>
  <c r="T77" i="5"/>
  <c r="T76" i="5" s="1"/>
  <c r="BF75" i="5"/>
  <c r="BF74" i="5" s="1"/>
  <c r="AP75" i="5"/>
  <c r="AP74" i="5" s="1"/>
  <c r="Z75" i="5"/>
  <c r="Z74" i="5" s="1"/>
  <c r="BJ73" i="5"/>
  <c r="BJ72" i="5" s="1"/>
  <c r="AT73" i="5"/>
  <c r="AT72" i="5" s="1"/>
  <c r="AD73" i="5"/>
  <c r="AD72" i="5" s="1"/>
  <c r="N73" i="5"/>
  <c r="N72" i="5" s="1"/>
  <c r="AV71" i="5"/>
  <c r="AV70" i="5" s="1"/>
  <c r="AF71" i="5"/>
  <c r="AF70" i="5" s="1"/>
  <c r="P71" i="5"/>
  <c r="P70" i="5" s="1"/>
  <c r="AZ69" i="5"/>
  <c r="AZ68" i="5" s="1"/>
  <c r="AJ69" i="5"/>
  <c r="AJ68" i="5" s="1"/>
  <c r="T69" i="5"/>
  <c r="T68" i="5" s="1"/>
  <c r="BD67" i="5"/>
  <c r="BD66" i="5" s="1"/>
  <c r="AN67" i="5"/>
  <c r="AN66" i="5" s="1"/>
  <c r="X67" i="5"/>
  <c r="X66" i="5" s="1"/>
  <c r="BJ65" i="5"/>
  <c r="BJ64" i="5" s="1"/>
  <c r="AT65" i="5"/>
  <c r="AT64" i="5" s="1"/>
  <c r="AD65" i="5"/>
  <c r="AD64" i="5" s="1"/>
  <c r="N65" i="5"/>
  <c r="N64" i="5" s="1"/>
  <c r="AV63" i="5"/>
  <c r="AV62" i="5" s="1"/>
  <c r="AF63" i="5"/>
  <c r="AF62" i="5" s="1"/>
  <c r="P63" i="5"/>
  <c r="P62" i="5" s="1"/>
  <c r="AX61" i="5"/>
  <c r="AX60" i="5" s="1"/>
  <c r="AH61" i="5"/>
  <c r="AH60" i="5" s="1"/>
  <c r="R61" i="5"/>
  <c r="R60" i="5" s="1"/>
  <c r="BB59" i="5"/>
  <c r="BB58" i="5" s="1"/>
  <c r="AL59" i="5"/>
  <c r="AL58" i="5" s="1"/>
  <c r="V59" i="5"/>
  <c r="V58" i="5" s="1"/>
  <c r="BH57" i="5"/>
  <c r="BH56" i="5" s="1"/>
  <c r="AR57" i="5"/>
  <c r="AR56" i="5" s="1"/>
  <c r="AB57" i="5"/>
  <c r="AB56" i="5" s="1"/>
  <c r="BJ55" i="5"/>
  <c r="BJ54" i="5" s="1"/>
  <c r="AT55" i="5"/>
  <c r="AT54" i="5" s="1"/>
  <c r="AD55" i="5"/>
  <c r="AD54" i="5" s="1"/>
  <c r="N55" i="5"/>
  <c r="N54" i="5" s="1"/>
  <c r="AX53" i="5"/>
  <c r="AX52" i="5" s="1"/>
  <c r="AH53" i="5"/>
  <c r="AH52" i="5" s="1"/>
  <c r="R53" i="5"/>
  <c r="R52" i="5" s="1"/>
  <c r="BB51" i="5"/>
  <c r="BB50" i="5" s="1"/>
  <c r="AL51" i="5"/>
  <c r="AL50" i="5" s="1"/>
  <c r="V51" i="5"/>
  <c r="V50" i="5" s="1"/>
  <c r="BH49" i="5"/>
  <c r="BH48" i="5" s="1"/>
  <c r="AR49" i="5"/>
  <c r="AR48" i="5" s="1"/>
  <c r="AB49" i="5"/>
  <c r="AB48" i="5" s="1"/>
  <c r="BJ47" i="5"/>
  <c r="BJ46" i="5" s="1"/>
  <c r="AT47" i="5"/>
  <c r="AT46" i="5" s="1"/>
  <c r="AD47" i="5"/>
  <c r="AD46" i="5" s="1"/>
  <c r="N47" i="5"/>
  <c r="N46" i="5" s="1"/>
  <c r="AV45" i="5"/>
  <c r="AV44" i="5" s="1"/>
  <c r="AF45" i="5"/>
  <c r="AF44" i="5" s="1"/>
  <c r="P45" i="5"/>
  <c r="P44" i="5" s="1"/>
  <c r="AZ43" i="5"/>
  <c r="AZ42" i="5" s="1"/>
  <c r="AJ43" i="5"/>
  <c r="AJ42" i="5" s="1"/>
  <c r="T43" i="5"/>
  <c r="T42" i="5" s="1"/>
  <c r="BF41" i="5"/>
  <c r="BF40" i="5" s="1"/>
  <c r="AP41" i="5"/>
  <c r="AP40" i="5" s="1"/>
  <c r="Z41" i="5"/>
  <c r="Z40" i="5" s="1"/>
  <c r="BH39" i="5"/>
  <c r="BH38" i="5" s="1"/>
  <c r="AR39" i="5"/>
  <c r="AR38" i="5" s="1"/>
  <c r="AB39" i="5"/>
  <c r="AB38" i="5" s="1"/>
  <c r="AV37" i="5"/>
  <c r="AV36" i="5" s="1"/>
  <c r="AF37" i="5"/>
  <c r="AF36" i="5" s="1"/>
  <c r="P37" i="5"/>
  <c r="P36" i="5" s="1"/>
  <c r="BB35" i="5"/>
  <c r="BB34" i="5" s="1"/>
  <c r="AL35" i="5"/>
  <c r="AL34" i="5" s="1"/>
  <c r="V35" i="5"/>
  <c r="V34" i="5" s="1"/>
  <c r="BF33" i="5"/>
  <c r="BF32" i="5" s="1"/>
  <c r="AP33" i="5"/>
  <c r="AP32" i="5" s="1"/>
  <c r="Z33" i="5"/>
  <c r="Z32" i="5" s="1"/>
  <c r="BH31" i="5"/>
  <c r="BH30" i="5" s="1"/>
  <c r="AR31" i="5"/>
  <c r="AR30" i="5" s="1"/>
  <c r="AB31" i="5"/>
  <c r="AB30" i="5" s="1"/>
  <c r="BJ29" i="5"/>
  <c r="BJ28" i="5" s="1"/>
  <c r="AT29" i="5"/>
  <c r="AT28" i="5" s="1"/>
  <c r="AD29" i="5"/>
  <c r="AD28" i="5" s="1"/>
  <c r="N29" i="5"/>
  <c r="N28" i="5" s="1"/>
  <c r="AZ27" i="5"/>
  <c r="AZ26" i="5" s="1"/>
  <c r="AJ27" i="5"/>
  <c r="AJ26" i="5" s="1"/>
  <c r="T27" i="5"/>
  <c r="T26" i="5" s="1"/>
  <c r="BD25" i="5"/>
  <c r="BD24" i="5" s="1"/>
  <c r="AN25" i="5"/>
  <c r="AN24" i="5" s="1"/>
  <c r="X25" i="5"/>
  <c r="X24" i="5" s="1"/>
  <c r="BF23" i="5"/>
  <c r="BF22" i="5" s="1"/>
  <c r="AP23" i="5"/>
  <c r="AP22" i="5" s="1"/>
  <c r="Z23" i="5"/>
  <c r="Z22" i="5" s="1"/>
  <c r="BJ21" i="5"/>
  <c r="BJ20" i="5" s="1"/>
  <c r="BB21" i="5"/>
  <c r="BB20" i="5" s="1"/>
  <c r="AT21" i="5"/>
  <c r="AT20" i="5" s="1"/>
  <c r="AL21" i="5"/>
  <c r="AL20" i="5" s="1"/>
  <c r="AD21" i="5"/>
  <c r="AD20" i="5" s="1"/>
  <c r="V21" i="5"/>
  <c r="V20" i="5" s="1"/>
  <c r="N21" i="5"/>
  <c r="N20" i="5" s="1"/>
  <c r="BH19" i="5"/>
  <c r="BH18" i="5" s="1"/>
  <c r="AZ19" i="5"/>
  <c r="AZ18" i="5" s="1"/>
  <c r="AR19" i="5"/>
  <c r="AR18" i="5" s="1"/>
  <c r="AJ19" i="5"/>
  <c r="AJ18" i="5" s="1"/>
  <c r="AB19" i="5"/>
  <c r="AB18" i="5" s="1"/>
  <c r="T19" i="5"/>
  <c r="T18" i="5" s="1"/>
  <c r="BD17" i="5"/>
  <c r="BD16" i="5" s="1"/>
  <c r="AV17" i="5"/>
  <c r="AV16" i="5" s="1"/>
  <c r="AN17" i="5"/>
  <c r="AN16" i="5" s="1"/>
  <c r="AF17" i="5"/>
  <c r="AF16" i="5" s="1"/>
  <c r="X17" i="5"/>
  <c r="X16" i="5" s="1"/>
  <c r="P17" i="5"/>
  <c r="P16" i="5" s="1"/>
  <c r="BF15" i="5"/>
  <c r="BF13" i="5" s="1"/>
  <c r="AX15" i="5"/>
  <c r="AX13" i="5" s="1"/>
  <c r="AP15" i="5"/>
  <c r="AP13" i="5" s="1"/>
  <c r="AH15" i="5"/>
  <c r="AH13" i="5" s="1"/>
  <c r="Z15" i="5"/>
  <c r="Z13" i="5" s="1"/>
  <c r="R15" i="5"/>
  <c r="R13" i="5" s="1"/>
  <c r="BH12" i="5"/>
  <c r="BH10" i="5" s="1"/>
  <c r="AZ12" i="5"/>
  <c r="AZ10" i="5" s="1"/>
  <c r="AR12" i="5"/>
  <c r="AR10" i="5" s="1"/>
  <c r="AJ12" i="5"/>
  <c r="AJ10" i="5" s="1"/>
  <c r="AB12" i="5"/>
  <c r="AB10" i="5" s="1"/>
  <c r="T12" i="5"/>
  <c r="T10" i="5" s="1"/>
  <c r="BF9" i="5"/>
  <c r="BF8" i="5" s="1"/>
  <c r="AX9" i="5"/>
  <c r="AX8" i="5" s="1"/>
  <c r="AP9" i="5"/>
  <c r="AP8" i="5" s="1"/>
  <c r="AH9" i="5"/>
  <c r="AH8" i="5" s="1"/>
  <c r="Z9" i="5"/>
  <c r="Z8" i="5" s="1"/>
  <c r="R9" i="5"/>
  <c r="R8" i="5" s="1"/>
  <c r="BJ7" i="5"/>
  <c r="BJ6" i="5" s="1"/>
  <c r="BB7" i="5"/>
  <c r="BB6" i="5" s="1"/>
  <c r="AT7" i="5"/>
  <c r="AT6" i="5" s="1"/>
  <c r="AL7" i="5"/>
  <c r="AL6" i="5" s="1"/>
  <c r="AD7" i="5"/>
  <c r="AD6" i="5" s="1"/>
  <c r="V7" i="5"/>
  <c r="V6" i="5" s="1"/>
  <c r="N7" i="5"/>
  <c r="N6" i="5" s="1"/>
  <c r="AV5" i="5"/>
  <c r="AV4" i="5" s="1"/>
  <c r="AN5" i="5"/>
  <c r="AN4" i="5" s="1"/>
  <c r="AF5" i="5"/>
  <c r="AF4" i="5" s="1"/>
  <c r="X5" i="5"/>
  <c r="X4" i="5" s="1"/>
  <c r="P5" i="5"/>
  <c r="P4" i="5" s="1"/>
  <c r="V199" i="5"/>
  <c r="V198" i="5" s="1"/>
  <c r="X189" i="5"/>
  <c r="X188" i="5" s="1"/>
  <c r="AN179" i="5"/>
  <c r="AN178" i="5" s="1"/>
  <c r="P175" i="5"/>
  <c r="P174" i="5" s="1"/>
  <c r="AR169" i="5"/>
  <c r="AR168" i="5" s="1"/>
  <c r="AR165" i="5"/>
  <c r="AR164" i="5" s="1"/>
  <c r="AH163" i="5"/>
  <c r="AH162" i="5" s="1"/>
  <c r="V161" i="5"/>
  <c r="V160" i="5" s="1"/>
  <c r="BF157" i="5"/>
  <c r="BF156" i="5" s="1"/>
  <c r="AV155" i="5"/>
  <c r="AV154" i="5" s="1"/>
  <c r="AJ153" i="5"/>
  <c r="AJ152" i="5" s="1"/>
  <c r="V151" i="5"/>
  <c r="V150" i="5" s="1"/>
  <c r="AZ145" i="5"/>
  <c r="AZ144" i="5" s="1"/>
  <c r="AL143" i="5"/>
  <c r="AL142" i="5" s="1"/>
  <c r="X141" i="5"/>
  <c r="X140" i="5" s="1"/>
  <c r="N139" i="5"/>
  <c r="N138" i="5" s="1"/>
  <c r="AZ135" i="5"/>
  <c r="AZ134" i="5" s="1"/>
  <c r="AN133" i="5"/>
  <c r="AN132" i="5" s="1"/>
  <c r="AB131" i="5"/>
  <c r="AB130" i="5" s="1"/>
  <c r="R129" i="5"/>
  <c r="R128" i="5" s="1"/>
  <c r="T127" i="5"/>
  <c r="T126" i="5" s="1"/>
  <c r="AL125" i="5"/>
  <c r="AL124" i="5" s="1"/>
  <c r="BF123" i="5"/>
  <c r="BF122" i="5" s="1"/>
  <c r="Z123" i="5"/>
  <c r="Z122" i="5" s="1"/>
  <c r="AV121" i="5"/>
  <c r="AV120" i="5" s="1"/>
  <c r="P121" i="5"/>
  <c r="P120" i="5" s="1"/>
  <c r="AH119" i="5"/>
  <c r="AH118" i="5" s="1"/>
  <c r="BB117" i="5"/>
  <c r="BB116" i="5" s="1"/>
  <c r="V117" i="5"/>
  <c r="V116" i="5" s="1"/>
  <c r="AP115" i="5"/>
  <c r="AP114" i="5" s="1"/>
  <c r="AF113" i="5"/>
  <c r="AF112" i="5" s="1"/>
  <c r="AX111" i="5"/>
  <c r="AX110" i="5" s="1"/>
  <c r="R111" i="5"/>
  <c r="R110" i="5" s="1"/>
  <c r="AJ109" i="5"/>
  <c r="AJ108" i="5" s="1"/>
  <c r="BD107" i="5"/>
  <c r="BD106" i="5" s="1"/>
  <c r="X107" i="5"/>
  <c r="X106" i="5" s="1"/>
  <c r="AT105" i="5"/>
  <c r="AT104" i="5" s="1"/>
  <c r="N105" i="5"/>
  <c r="N104" i="5" s="1"/>
  <c r="AF103" i="5"/>
  <c r="AF102" i="5" s="1"/>
  <c r="BD101" i="5"/>
  <c r="BD100" i="5" s="1"/>
  <c r="AH101" i="5"/>
  <c r="AH100" i="5" s="1"/>
  <c r="P101" i="5"/>
  <c r="P100" i="5" s="1"/>
  <c r="BB99" i="5"/>
  <c r="BB98" i="5" s="1"/>
  <c r="AL99" i="5"/>
  <c r="AL98" i="5" s="1"/>
  <c r="V99" i="5"/>
  <c r="V98" i="5" s="1"/>
  <c r="BF97" i="5"/>
  <c r="BF96" i="5" s="1"/>
  <c r="AP97" i="5"/>
  <c r="AP96" i="5" s="1"/>
  <c r="Z97" i="5"/>
  <c r="Z96" i="5" s="1"/>
  <c r="BH95" i="5"/>
  <c r="BH94" i="5" s="1"/>
  <c r="AR95" i="5"/>
  <c r="AR94" i="5" s="1"/>
  <c r="AB95" i="5"/>
  <c r="AB94" i="5" s="1"/>
  <c r="BJ93" i="5"/>
  <c r="BJ92" i="5" s="1"/>
  <c r="AT93" i="5"/>
  <c r="AT92" i="5" s="1"/>
  <c r="AD93" i="5"/>
  <c r="AD92" i="5" s="1"/>
  <c r="N93" i="5"/>
  <c r="N92" i="5" s="1"/>
  <c r="AZ91" i="5"/>
  <c r="AZ90" i="5" s="1"/>
  <c r="AJ91" i="5"/>
  <c r="AJ90" i="5" s="1"/>
  <c r="T91" i="5"/>
  <c r="T90" i="5" s="1"/>
  <c r="BD89" i="5"/>
  <c r="BD88" i="5" s="1"/>
  <c r="AN89" i="5"/>
  <c r="AN88" i="5" s="1"/>
  <c r="X89" i="5"/>
  <c r="X88" i="5" s="1"/>
  <c r="BF87" i="5"/>
  <c r="BF86" i="5" s="1"/>
  <c r="AP87" i="5"/>
  <c r="AP86" i="5" s="1"/>
  <c r="Z87" i="5"/>
  <c r="Z86" i="5" s="1"/>
  <c r="BJ85" i="5"/>
  <c r="BJ84" i="5" s="1"/>
  <c r="AT85" i="5"/>
  <c r="AT84" i="5" s="1"/>
  <c r="AD85" i="5"/>
  <c r="AD84" i="5" s="1"/>
  <c r="N85" i="5"/>
  <c r="N84" i="5" s="1"/>
  <c r="AZ83" i="5"/>
  <c r="AZ82" i="5" s="1"/>
  <c r="AJ83" i="5"/>
  <c r="AJ82" i="5" s="1"/>
  <c r="T83" i="5"/>
  <c r="T82" i="5" s="1"/>
  <c r="BD81" i="5"/>
  <c r="BD80" i="5" s="1"/>
  <c r="AN81" i="5"/>
  <c r="AN80" i="5" s="1"/>
  <c r="X81" i="5"/>
  <c r="X80" i="5" s="1"/>
  <c r="BF79" i="5"/>
  <c r="BF78" i="5" s="1"/>
  <c r="AP79" i="5"/>
  <c r="AP78" i="5" s="1"/>
  <c r="Z79" i="5"/>
  <c r="Z78" i="5" s="1"/>
  <c r="BH77" i="5"/>
  <c r="BH76" i="5" s="1"/>
  <c r="AR77" i="5"/>
  <c r="AR76" i="5" s="1"/>
  <c r="AB77" i="5"/>
  <c r="AB76" i="5" s="1"/>
  <c r="AX75" i="5"/>
  <c r="AX74" i="5" s="1"/>
  <c r="AH75" i="5"/>
  <c r="AH74" i="5" s="1"/>
  <c r="R75" i="5"/>
  <c r="R74" i="5" s="1"/>
  <c r="BB73" i="5"/>
  <c r="BB72" i="5" s="1"/>
  <c r="AL73" i="5"/>
  <c r="AL72" i="5" s="1"/>
  <c r="V73" i="5"/>
  <c r="V72" i="5" s="1"/>
  <c r="BD71" i="5"/>
  <c r="BD70" i="5" s="1"/>
  <c r="AN71" i="5"/>
  <c r="AN70" i="5" s="1"/>
  <c r="X71" i="5"/>
  <c r="X70" i="5" s="1"/>
  <c r="BH69" i="5"/>
  <c r="BH68" i="5" s="1"/>
  <c r="AR69" i="5"/>
  <c r="AR68" i="5" s="1"/>
  <c r="AB69" i="5"/>
  <c r="AB68" i="5" s="1"/>
  <c r="AV67" i="5"/>
  <c r="AV66" i="5" s="1"/>
  <c r="AF67" i="5"/>
  <c r="AF66" i="5" s="1"/>
  <c r="P67" i="5"/>
  <c r="P66" i="5" s="1"/>
  <c r="BB65" i="5"/>
  <c r="BB64" i="5" s="1"/>
  <c r="AL65" i="5"/>
  <c r="AL64" i="5" s="1"/>
  <c r="V65" i="5"/>
  <c r="V64" i="5" s="1"/>
  <c r="BD63" i="5"/>
  <c r="BD62" i="5" s="1"/>
  <c r="AN63" i="5"/>
  <c r="AN62" i="5" s="1"/>
  <c r="X63" i="5"/>
  <c r="X62" i="5" s="1"/>
  <c r="BF61" i="5"/>
  <c r="BF60" i="5" s="1"/>
  <c r="AP61" i="5"/>
  <c r="AP60" i="5" s="1"/>
  <c r="Z61" i="5"/>
  <c r="Z60" i="5" s="1"/>
  <c r="BJ59" i="5"/>
  <c r="BJ58" i="5" s="1"/>
  <c r="AT59" i="5"/>
  <c r="AT58" i="5" s="1"/>
  <c r="AD59" i="5"/>
  <c r="AD58" i="5" s="1"/>
  <c r="N59" i="5"/>
  <c r="N58" i="5" s="1"/>
  <c r="AZ57" i="5"/>
  <c r="AZ56" i="5" s="1"/>
  <c r="AJ57" i="5"/>
  <c r="AJ56" i="5" s="1"/>
  <c r="T57" i="5"/>
  <c r="T56" i="5" s="1"/>
  <c r="BB55" i="5"/>
  <c r="BB54" i="5" s="1"/>
  <c r="AL55" i="5"/>
  <c r="AL54" i="5" s="1"/>
  <c r="V55" i="5"/>
  <c r="V54" i="5" s="1"/>
  <c r="BF53" i="5"/>
  <c r="BF52" i="5" s="1"/>
  <c r="AP53" i="5"/>
  <c r="AP52" i="5" s="1"/>
  <c r="Z53" i="5"/>
  <c r="Z52" i="5" s="1"/>
  <c r="BJ51" i="5"/>
  <c r="BJ50" i="5" s="1"/>
  <c r="AT51" i="5"/>
  <c r="AT50" i="5" s="1"/>
  <c r="AD51" i="5"/>
  <c r="AD50" i="5" s="1"/>
  <c r="N51" i="5"/>
  <c r="N50" i="5" s="1"/>
  <c r="AZ49" i="5"/>
  <c r="AZ48" i="5" s="1"/>
  <c r="AJ49" i="5"/>
  <c r="AJ48" i="5" s="1"/>
  <c r="T49" i="5"/>
  <c r="T48" i="5" s="1"/>
  <c r="BB47" i="5"/>
  <c r="BB46" i="5" s="1"/>
  <c r="AL47" i="5"/>
  <c r="AL46" i="5" s="1"/>
  <c r="V47" i="5"/>
  <c r="V46" i="5" s="1"/>
  <c r="BD45" i="5"/>
  <c r="BD44" i="5" s="1"/>
  <c r="AN45" i="5"/>
  <c r="AN44" i="5" s="1"/>
  <c r="X45" i="5"/>
  <c r="X44" i="5" s="1"/>
  <c r="BH43" i="5"/>
  <c r="BH42" i="5" s="1"/>
  <c r="AR43" i="5"/>
  <c r="AR42" i="5" s="1"/>
  <c r="AB43" i="5"/>
  <c r="AB42" i="5" s="1"/>
  <c r="AX41" i="5"/>
  <c r="AX40" i="5" s="1"/>
  <c r="AH41" i="5"/>
  <c r="AH40" i="5" s="1"/>
  <c r="R41" i="5"/>
  <c r="R40" i="5" s="1"/>
  <c r="AZ39" i="5"/>
  <c r="AZ38" i="5" s="1"/>
  <c r="AJ39" i="5"/>
  <c r="AJ38" i="5" s="1"/>
  <c r="T39" i="5"/>
  <c r="T38" i="5" s="1"/>
  <c r="BD37" i="5"/>
  <c r="BD36" i="5" s="1"/>
  <c r="AN37" i="5"/>
  <c r="AN36" i="5" s="1"/>
  <c r="X37" i="5"/>
  <c r="X36" i="5" s="1"/>
  <c r="BJ35" i="5"/>
  <c r="BJ34" i="5" s="1"/>
  <c r="AT35" i="5"/>
  <c r="AT34" i="5" s="1"/>
  <c r="AD35" i="5"/>
  <c r="AD34" i="5" s="1"/>
  <c r="N35" i="5"/>
  <c r="N34" i="5" s="1"/>
  <c r="AX33" i="5"/>
  <c r="AX32" i="5" s="1"/>
  <c r="AH33" i="5"/>
  <c r="AH32" i="5" s="1"/>
  <c r="R33" i="5"/>
  <c r="R32" i="5" s="1"/>
  <c r="AZ31" i="5"/>
  <c r="AZ30" i="5" s="1"/>
  <c r="AJ31" i="5"/>
  <c r="AJ30" i="5" s="1"/>
  <c r="T31" i="5"/>
  <c r="T30" i="5" s="1"/>
  <c r="BB29" i="5"/>
  <c r="BB28" i="5" s="1"/>
  <c r="AL29" i="5"/>
  <c r="AL28" i="5" s="1"/>
  <c r="V29" i="5"/>
  <c r="V28" i="5" s="1"/>
  <c r="BH27" i="5"/>
  <c r="BH26" i="5" s="1"/>
  <c r="AR27" i="5"/>
  <c r="AR26" i="5" s="1"/>
  <c r="AB27" i="5"/>
  <c r="AB26" i="5" s="1"/>
  <c r="AV25" i="5"/>
  <c r="AV24" i="5" s="1"/>
  <c r="AF25" i="5"/>
  <c r="AF24" i="5" s="1"/>
  <c r="P25" i="5"/>
  <c r="P24" i="5" s="1"/>
  <c r="AX23" i="5"/>
  <c r="AX22" i="5" s="1"/>
  <c r="AH23" i="5"/>
  <c r="AH22" i="5" s="1"/>
  <c r="R23" i="5"/>
  <c r="R22" i="5" s="1"/>
  <c r="BF21" i="5"/>
  <c r="BF20" i="5" s="1"/>
  <c r="AX21" i="5"/>
  <c r="AX20" i="5" s="1"/>
  <c r="AP21" i="5"/>
  <c r="AP20" i="5" s="1"/>
  <c r="AH21" i="5"/>
  <c r="AH20" i="5" s="1"/>
  <c r="Z21" i="5"/>
  <c r="Z20" i="5" s="1"/>
  <c r="R21" i="5"/>
  <c r="R20" i="5" s="1"/>
  <c r="BD19" i="5"/>
  <c r="BD18" i="5" s="1"/>
  <c r="AV19" i="5"/>
  <c r="AV18" i="5" s="1"/>
  <c r="AN19" i="5"/>
  <c r="AN18" i="5" s="1"/>
  <c r="AF19" i="5"/>
  <c r="AF18" i="5" s="1"/>
  <c r="X19" i="5"/>
  <c r="X18" i="5" s="1"/>
  <c r="P19" i="5"/>
  <c r="P18" i="5" s="1"/>
  <c r="BH17" i="5"/>
  <c r="BH16" i="5" s="1"/>
  <c r="AZ17" i="5"/>
  <c r="AZ16" i="5" s="1"/>
  <c r="AR17" i="5"/>
  <c r="AR16" i="5" s="1"/>
  <c r="AJ17" i="5"/>
  <c r="AJ16" i="5" s="1"/>
  <c r="AB17" i="5"/>
  <c r="AB16" i="5" s="1"/>
  <c r="T17" i="5"/>
  <c r="T16" i="5" s="1"/>
  <c r="BJ15" i="5"/>
  <c r="BJ13" i="5" s="1"/>
  <c r="BB15" i="5"/>
  <c r="BB13" i="5" s="1"/>
  <c r="AT15" i="5"/>
  <c r="AT13" i="5" s="1"/>
  <c r="AL15" i="5"/>
  <c r="AL13" i="5" s="1"/>
  <c r="AD15" i="5"/>
  <c r="AD13" i="5" s="1"/>
  <c r="V15" i="5"/>
  <c r="V13" i="5" s="1"/>
  <c r="N15" i="5"/>
  <c r="N13" i="5" s="1"/>
  <c r="BD12" i="5"/>
  <c r="BD10" i="5" s="1"/>
  <c r="AV12" i="5"/>
  <c r="AV10" i="5" s="1"/>
  <c r="AN12" i="5"/>
  <c r="AN10" i="5" s="1"/>
  <c r="AF12" i="5"/>
  <c r="AF10" i="5" s="1"/>
  <c r="X12" i="5"/>
  <c r="X10" i="5" s="1"/>
  <c r="P12" i="5"/>
  <c r="P10" i="5" s="1"/>
  <c r="BJ9" i="5"/>
  <c r="BJ8" i="5" s="1"/>
  <c r="BB9" i="5"/>
  <c r="BB8" i="5" s="1"/>
  <c r="AT9" i="5"/>
  <c r="AT8" i="5" s="1"/>
  <c r="AL9" i="5"/>
  <c r="AL8" i="5" s="1"/>
  <c r="AD9" i="5"/>
  <c r="AD8" i="5" s="1"/>
  <c r="V9" i="5"/>
  <c r="V8" i="5" s="1"/>
  <c r="N9" i="5"/>
  <c r="N8" i="5" s="1"/>
  <c r="BF7" i="5"/>
  <c r="BF6" i="5" s="1"/>
  <c r="AX7" i="5"/>
  <c r="AX6" i="5" s="1"/>
  <c r="AP7" i="5"/>
  <c r="AP6" i="5" s="1"/>
  <c r="AH7" i="5"/>
  <c r="AH6" i="5" s="1"/>
  <c r="Z7" i="5"/>
  <c r="Z6" i="5" s="1"/>
  <c r="R7" i="5"/>
  <c r="R6" i="5" s="1"/>
  <c r="BH5" i="5"/>
  <c r="BH4" i="5" s="1"/>
  <c r="AZ5" i="5"/>
  <c r="AZ4" i="5" s="1"/>
  <c r="AR5" i="5"/>
  <c r="AR4" i="5" s="1"/>
  <c r="AJ5" i="5"/>
  <c r="AJ4" i="5" s="1"/>
  <c r="AB5" i="5"/>
  <c r="AB4" i="5" s="1"/>
  <c r="T5" i="5"/>
  <c r="T4" i="5" s="1"/>
  <c r="AJ201" i="5"/>
  <c r="AJ200" i="5" s="1"/>
  <c r="AN181" i="5"/>
  <c r="AN180" i="5" s="1"/>
  <c r="V171" i="5"/>
  <c r="V170" i="5" s="1"/>
  <c r="AX163" i="5"/>
  <c r="AX162" i="5" s="1"/>
  <c r="X159" i="5"/>
  <c r="X158" i="5" s="1"/>
  <c r="AZ153" i="5"/>
  <c r="AZ152" i="5" s="1"/>
  <c r="Z149" i="5"/>
  <c r="Z148" i="5" s="1"/>
  <c r="BB143" i="5"/>
  <c r="BB142" i="5" s="1"/>
  <c r="AD139" i="5"/>
  <c r="AD138" i="5" s="1"/>
  <c r="BD133" i="5"/>
  <c r="BD132" i="5" s="1"/>
  <c r="AH129" i="5"/>
  <c r="AH128" i="5" s="1"/>
  <c r="AT125" i="5"/>
  <c r="AT124" i="5" s="1"/>
  <c r="AH123" i="5"/>
  <c r="AH122" i="5" s="1"/>
  <c r="X121" i="5"/>
  <c r="X120" i="5" s="1"/>
  <c r="BJ117" i="5"/>
  <c r="BJ116" i="5" s="1"/>
  <c r="AX115" i="5"/>
  <c r="AX114" i="5" s="1"/>
  <c r="AN113" i="5"/>
  <c r="AN112" i="5" s="1"/>
  <c r="Z111" i="5"/>
  <c r="Z110" i="5" s="1"/>
  <c r="BB105" i="5"/>
  <c r="BB104" i="5" s="1"/>
  <c r="AN103" i="5"/>
  <c r="AN102" i="5" s="1"/>
  <c r="AN101" i="5"/>
  <c r="AN100" i="5" s="1"/>
  <c r="BF99" i="5"/>
  <c r="BF98" i="5" s="1"/>
  <c r="Z99" i="5"/>
  <c r="Z98" i="5" s="1"/>
  <c r="AT97" i="5"/>
  <c r="AT96" i="5" s="1"/>
  <c r="N97" i="5"/>
  <c r="N96" i="5" s="1"/>
  <c r="AF95" i="5"/>
  <c r="AF94" i="5" s="1"/>
  <c r="AX93" i="5"/>
  <c r="AX92" i="5" s="1"/>
  <c r="R93" i="5"/>
  <c r="R92" i="5" s="1"/>
  <c r="AN91" i="5"/>
  <c r="AN90" i="5" s="1"/>
  <c r="BH89" i="5"/>
  <c r="BH88" i="5" s="1"/>
  <c r="AB89" i="5"/>
  <c r="AB88" i="5" s="1"/>
  <c r="AT87" i="5"/>
  <c r="AT86" i="5" s="1"/>
  <c r="N87" i="5"/>
  <c r="N86" i="5" s="1"/>
  <c r="AH85" i="5"/>
  <c r="AH84" i="5" s="1"/>
  <c r="BD83" i="5"/>
  <c r="BD82" i="5" s="1"/>
  <c r="X83" i="5"/>
  <c r="X82" i="5" s="1"/>
  <c r="AR81" i="5"/>
  <c r="AR80" i="5" s="1"/>
  <c r="BJ79" i="5"/>
  <c r="BJ78" i="5" s="1"/>
  <c r="AD79" i="5"/>
  <c r="AD78" i="5" s="1"/>
  <c r="AV77" i="5"/>
  <c r="AV76" i="5" s="1"/>
  <c r="P77" i="5"/>
  <c r="P76" i="5" s="1"/>
  <c r="AL75" i="5"/>
  <c r="AL74" i="5" s="1"/>
  <c r="BF73" i="5"/>
  <c r="BF72" i="5" s="1"/>
  <c r="Z73" i="5"/>
  <c r="Z72" i="5" s="1"/>
  <c r="AR71" i="5"/>
  <c r="AR70" i="5" s="1"/>
  <c r="AF69" i="5"/>
  <c r="AF68" i="5" s="1"/>
  <c r="AZ67" i="5"/>
  <c r="AZ66" i="5" s="1"/>
  <c r="T67" i="5"/>
  <c r="T66" i="5" s="1"/>
  <c r="AP65" i="5"/>
  <c r="AP64" i="5" s="1"/>
  <c r="BH63" i="5"/>
  <c r="BH62" i="5" s="1"/>
  <c r="AB63" i="5"/>
  <c r="AB62" i="5" s="1"/>
  <c r="AT61" i="5"/>
  <c r="AT60" i="5" s="1"/>
  <c r="N61" i="5"/>
  <c r="N60" i="5" s="1"/>
  <c r="AH59" i="5"/>
  <c r="AH58" i="5" s="1"/>
  <c r="BD57" i="5"/>
  <c r="BD56" i="5" s="1"/>
  <c r="X57" i="5"/>
  <c r="X56" i="5" s="1"/>
  <c r="AP55" i="5"/>
  <c r="AP54" i="5" s="1"/>
  <c r="BJ53" i="5"/>
  <c r="BJ52" i="5" s="1"/>
  <c r="AD53" i="5"/>
  <c r="AD52" i="5" s="1"/>
  <c r="AX51" i="5"/>
  <c r="AX50" i="5" s="1"/>
  <c r="R51" i="5"/>
  <c r="R50" i="5" s="1"/>
  <c r="AN49" i="5"/>
  <c r="AN48" i="5" s="1"/>
  <c r="BF47" i="5"/>
  <c r="BF46" i="5" s="1"/>
  <c r="Z47" i="5"/>
  <c r="Z46" i="5" s="1"/>
  <c r="AR45" i="5"/>
  <c r="AR44" i="5" s="1"/>
  <c r="AF43" i="5"/>
  <c r="AF42" i="5" s="1"/>
  <c r="BB41" i="5"/>
  <c r="BB40" i="5" s="1"/>
  <c r="V41" i="5"/>
  <c r="V40" i="5" s="1"/>
  <c r="AN39" i="5"/>
  <c r="AN38" i="5" s="1"/>
  <c r="BH37" i="5"/>
  <c r="BH36" i="5" s="1"/>
  <c r="AB37" i="5"/>
  <c r="AB36" i="5" s="1"/>
  <c r="AX35" i="5"/>
  <c r="AX34" i="5" s="1"/>
  <c r="R35" i="5"/>
  <c r="R34" i="5" s="1"/>
  <c r="AL33" i="5"/>
  <c r="AL32" i="5" s="1"/>
  <c r="BD31" i="5"/>
  <c r="BD30" i="5" s="1"/>
  <c r="X31" i="5"/>
  <c r="X30" i="5" s="1"/>
  <c r="AP29" i="5"/>
  <c r="AP28" i="5" s="1"/>
  <c r="AF27" i="5"/>
  <c r="AF26" i="5" s="1"/>
  <c r="AZ25" i="5"/>
  <c r="AZ24" i="5" s="1"/>
  <c r="T25" i="5"/>
  <c r="T24" i="5" s="1"/>
  <c r="AL23" i="5"/>
  <c r="AL22" i="5" s="1"/>
  <c r="BH21" i="5"/>
  <c r="BH20" i="5" s="1"/>
  <c r="AR21" i="5"/>
  <c r="AR20" i="5" s="1"/>
  <c r="AB21" i="5"/>
  <c r="AB20" i="5" s="1"/>
  <c r="AX19" i="5"/>
  <c r="AX18" i="5" s="1"/>
  <c r="AH19" i="5"/>
  <c r="AH18" i="5" s="1"/>
  <c r="R19" i="5"/>
  <c r="R18" i="5" s="1"/>
  <c r="BB17" i="5"/>
  <c r="BB16" i="5" s="1"/>
  <c r="AL17" i="5"/>
  <c r="AL16" i="5" s="1"/>
  <c r="V17" i="5"/>
  <c r="V16" i="5" s="1"/>
  <c r="BD15" i="5"/>
  <c r="BD13" i="5" s="1"/>
  <c r="AN15" i="5"/>
  <c r="AN13" i="5" s="1"/>
  <c r="X15" i="5"/>
  <c r="X13" i="5" s="1"/>
  <c r="BF12" i="5"/>
  <c r="BF10" i="5" s="1"/>
  <c r="AP12" i="5"/>
  <c r="AP10" i="5" s="1"/>
  <c r="Z12" i="5"/>
  <c r="Z10" i="5" s="1"/>
  <c r="AV9" i="5"/>
  <c r="AV8" i="5" s="1"/>
  <c r="AF9" i="5"/>
  <c r="AF8" i="5" s="1"/>
  <c r="P9" i="5"/>
  <c r="P8" i="5" s="1"/>
  <c r="AZ7" i="5"/>
  <c r="AZ6" i="5" s="1"/>
  <c r="AJ7" i="5"/>
  <c r="AJ6" i="5" s="1"/>
  <c r="T7" i="5"/>
  <c r="T6" i="5" s="1"/>
  <c r="BB5" i="5"/>
  <c r="BB4" i="5" s="1"/>
  <c r="AL5" i="5"/>
  <c r="AL4" i="5" s="1"/>
  <c r="V5" i="5"/>
  <c r="V4" i="5" s="1"/>
  <c r="BJ195" i="5"/>
  <c r="BJ194" i="5" s="1"/>
  <c r="BJ177" i="5"/>
  <c r="BJ176" i="5" s="1"/>
  <c r="BJ167" i="5"/>
  <c r="BJ166" i="5" s="1"/>
  <c r="R163" i="5"/>
  <c r="R162" i="5" s="1"/>
  <c r="AP157" i="5"/>
  <c r="AP156" i="5" s="1"/>
  <c r="T153" i="5"/>
  <c r="T152" i="5" s="1"/>
  <c r="AV147" i="5"/>
  <c r="AV146" i="5" s="1"/>
  <c r="V143" i="5"/>
  <c r="V142" i="5" s="1"/>
  <c r="AX137" i="5"/>
  <c r="AX136" i="5" s="1"/>
  <c r="X133" i="5"/>
  <c r="X132" i="5" s="1"/>
  <c r="AZ127" i="5"/>
  <c r="AZ126" i="5" s="1"/>
  <c r="AD125" i="5"/>
  <c r="AD124" i="5" s="1"/>
  <c r="R123" i="5"/>
  <c r="R122" i="5" s="1"/>
  <c r="BF119" i="5"/>
  <c r="BF118" i="5" s="1"/>
  <c r="AT117" i="5"/>
  <c r="AT116" i="5" s="1"/>
  <c r="AH115" i="5"/>
  <c r="AH114" i="5" s="1"/>
  <c r="X113" i="5"/>
  <c r="X112" i="5" s="1"/>
  <c r="BH109" i="5"/>
  <c r="BH108" i="5" s="1"/>
  <c r="AV107" i="5"/>
  <c r="AV106" i="5" s="1"/>
  <c r="AL105" i="5"/>
  <c r="AL104" i="5" s="1"/>
  <c r="X103" i="5"/>
  <c r="X102" i="5" s="1"/>
  <c r="AB101" i="5"/>
  <c r="AB100" i="5" s="1"/>
  <c r="AX99" i="5"/>
  <c r="AX98" i="5" s="1"/>
  <c r="R99" i="5"/>
  <c r="R98" i="5" s="1"/>
  <c r="AL97" i="5"/>
  <c r="AL96" i="5" s="1"/>
  <c r="BD95" i="5"/>
  <c r="BD94" i="5" s="1"/>
  <c r="X95" i="5"/>
  <c r="X94" i="5" s="1"/>
  <c r="AP93" i="5"/>
  <c r="AP92" i="5" s="1"/>
  <c r="AF91" i="5"/>
  <c r="AF90" i="5" s="1"/>
  <c r="AZ89" i="5"/>
  <c r="AZ88" i="5" s="1"/>
  <c r="T89" i="5"/>
  <c r="T88" i="5" s="1"/>
  <c r="AL87" i="5"/>
  <c r="AL86" i="5" s="1"/>
  <c r="BF85" i="5"/>
  <c r="BF84" i="5" s="1"/>
  <c r="Z85" i="5"/>
  <c r="Z84" i="5" s="1"/>
  <c r="AV83" i="5"/>
  <c r="AV82" i="5" s="1"/>
  <c r="P83" i="5"/>
  <c r="P82" i="5" s="1"/>
  <c r="AJ81" i="5"/>
  <c r="AJ80" i="5" s="1"/>
  <c r="BB79" i="5"/>
  <c r="BB78" i="5" s="1"/>
  <c r="V79" i="5"/>
  <c r="V78" i="5" s="1"/>
  <c r="AN77" i="5"/>
  <c r="AN76" i="5" s="1"/>
  <c r="BJ75" i="5"/>
  <c r="BJ74" i="5" s="1"/>
  <c r="AD75" i="5"/>
  <c r="AD74" i="5" s="1"/>
  <c r="AX73" i="5"/>
  <c r="AX72" i="5" s="1"/>
  <c r="R73" i="5"/>
  <c r="R72" i="5" s="1"/>
  <c r="AJ71" i="5"/>
  <c r="AJ70" i="5" s="1"/>
  <c r="BD69" i="5"/>
  <c r="BD68" i="5" s="1"/>
  <c r="X69" i="5"/>
  <c r="X68" i="5" s="1"/>
  <c r="AR67" i="5"/>
  <c r="AR66" i="5" s="1"/>
  <c r="AH65" i="5"/>
  <c r="AH64" i="5" s="1"/>
  <c r="AZ63" i="5"/>
  <c r="AZ62" i="5" s="1"/>
  <c r="T63" i="5"/>
  <c r="T62" i="5" s="1"/>
  <c r="AL61" i="5"/>
  <c r="AL60" i="5" s="1"/>
  <c r="BF59" i="5"/>
  <c r="BF58" i="5" s="1"/>
  <c r="Z59" i="5"/>
  <c r="Z58" i="5" s="1"/>
  <c r="AV57" i="5"/>
  <c r="AV56" i="5" s="1"/>
  <c r="P57" i="5"/>
  <c r="P56" i="5" s="1"/>
  <c r="AH55" i="5"/>
  <c r="AH54" i="5" s="1"/>
  <c r="BB53" i="5"/>
  <c r="BB52" i="5" s="1"/>
  <c r="V53" i="5"/>
  <c r="V52" i="5" s="1"/>
  <c r="AP51" i="5"/>
  <c r="AP50" i="5" s="1"/>
  <c r="AF49" i="5"/>
  <c r="AF48" i="5" s="1"/>
  <c r="AX47" i="5"/>
  <c r="AX46" i="5" s="1"/>
  <c r="R47" i="5"/>
  <c r="R46" i="5" s="1"/>
  <c r="AJ45" i="5"/>
  <c r="AJ44" i="5" s="1"/>
  <c r="AL191" i="5"/>
  <c r="AL190" i="5" s="1"/>
  <c r="AP103" i="5"/>
  <c r="AP102" i="5" s="1"/>
  <c r="Z103" i="5"/>
  <c r="Z102" i="5" s="1"/>
  <c r="BJ101" i="5"/>
  <c r="BJ100" i="5" s="1"/>
  <c r="AT101" i="5"/>
  <c r="AT100" i="5" s="1"/>
  <c r="AD101" i="5"/>
  <c r="AD100" i="5" s="1"/>
  <c r="AD195" i="5"/>
  <c r="AD194" i="5" s="1"/>
  <c r="AH185" i="5"/>
  <c r="AH184" i="5" s="1"/>
  <c r="AT177" i="5"/>
  <c r="AT176" i="5" s="1"/>
  <c r="R173" i="5"/>
  <c r="R172" i="5" s="1"/>
  <c r="AT167" i="5"/>
  <c r="AT166" i="5" s="1"/>
  <c r="T165" i="5"/>
  <c r="T164" i="5" s="1"/>
  <c r="BJ161" i="5"/>
  <c r="BJ160" i="5" s="1"/>
  <c r="AV159" i="5"/>
  <c r="AV158" i="5" s="1"/>
  <c r="AH157" i="5"/>
  <c r="AH156" i="5" s="1"/>
  <c r="X155" i="5"/>
  <c r="X154" i="5" s="1"/>
  <c r="BJ151" i="5"/>
  <c r="BJ150" i="5" s="1"/>
  <c r="AX149" i="5"/>
  <c r="AX148" i="5" s="1"/>
  <c r="AV175" i="5"/>
  <c r="AV174" i="5" s="1"/>
  <c r="BH165" i="5"/>
  <c r="BH164" i="5" s="1"/>
  <c r="AL161" i="5"/>
  <c r="AL160" i="5" s="1"/>
  <c r="AL151" i="5"/>
  <c r="AL150" i="5" s="1"/>
  <c r="P147" i="5"/>
  <c r="P146" i="5" s="1"/>
  <c r="AN141" i="5"/>
  <c r="AN140" i="5" s="1"/>
  <c r="R137" i="5"/>
  <c r="R136" i="5" s="1"/>
  <c r="AR131" i="5"/>
  <c r="AR130" i="5" s="1"/>
  <c r="AB127" i="5"/>
  <c r="AB126" i="5" s="1"/>
  <c r="N125" i="5"/>
  <c r="N124" i="5" s="1"/>
  <c r="BD121" i="5"/>
  <c r="BD120" i="5" s="1"/>
  <c r="AP119" i="5"/>
  <c r="AP118" i="5" s="1"/>
  <c r="AD117" i="5"/>
  <c r="AD116" i="5" s="1"/>
  <c r="R115" i="5"/>
  <c r="R114" i="5" s="1"/>
  <c r="BF111" i="5"/>
  <c r="BF110" i="5" s="1"/>
  <c r="AR109" i="5"/>
  <c r="AR108" i="5" s="1"/>
  <c r="AF107" i="5"/>
  <c r="AF106" i="5" s="1"/>
  <c r="V105" i="5"/>
  <c r="V104" i="5" s="1"/>
  <c r="BH101" i="5"/>
  <c r="BH100" i="5" s="1"/>
  <c r="T101" i="5"/>
  <c r="T100" i="5" s="1"/>
  <c r="AP99" i="5"/>
  <c r="AP98" i="5" s="1"/>
  <c r="BJ97" i="5"/>
  <c r="BJ96" i="5" s="1"/>
  <c r="AD97" i="5"/>
  <c r="AD96" i="5" s="1"/>
  <c r="AV95" i="5"/>
  <c r="AV94" i="5" s="1"/>
  <c r="P95" i="5"/>
  <c r="P94" i="5" s="1"/>
  <c r="AH93" i="5"/>
  <c r="AH92" i="5" s="1"/>
  <c r="BD91" i="5"/>
  <c r="BD90" i="5" s="1"/>
  <c r="X91" i="5"/>
  <c r="X90" i="5" s="1"/>
  <c r="AR89" i="5"/>
  <c r="AR88" i="5" s="1"/>
  <c r="BJ87" i="5"/>
  <c r="BJ86" i="5" s="1"/>
  <c r="AD87" i="5"/>
  <c r="AD86" i="5" s="1"/>
  <c r="AX85" i="5"/>
  <c r="AX84" i="5" s="1"/>
  <c r="R85" i="5"/>
  <c r="R84" i="5" s="1"/>
  <c r="AN83" i="5"/>
  <c r="AN82" i="5" s="1"/>
  <c r="BH81" i="5"/>
  <c r="BH80" i="5" s="1"/>
  <c r="AB81" i="5"/>
  <c r="AB80" i="5" s="1"/>
  <c r="AT79" i="5"/>
  <c r="AT78" i="5" s="1"/>
  <c r="N79" i="5"/>
  <c r="N78" i="5" s="1"/>
  <c r="AF77" i="5"/>
  <c r="AF76" i="5" s="1"/>
  <c r="BB75" i="5"/>
  <c r="BB74" i="5" s="1"/>
  <c r="V75" i="5"/>
  <c r="V74" i="5" s="1"/>
  <c r="AP73" i="5"/>
  <c r="AP72" i="5" s="1"/>
  <c r="BH71" i="5"/>
  <c r="BH70" i="5" s="1"/>
  <c r="AB71" i="5"/>
  <c r="AB70" i="5" s="1"/>
  <c r="AV69" i="5"/>
  <c r="AV68" i="5" s="1"/>
  <c r="P69" i="5"/>
  <c r="P68" i="5" s="1"/>
  <c r="AJ67" i="5"/>
  <c r="AJ66" i="5" s="1"/>
  <c r="BF65" i="5"/>
  <c r="BF64" i="5" s="1"/>
  <c r="Z65" i="5"/>
  <c r="Z64" i="5" s="1"/>
  <c r="AR63" i="5"/>
  <c r="AR62" i="5" s="1"/>
  <c r="BJ61" i="5"/>
  <c r="BJ60" i="5" s="1"/>
  <c r="AD61" i="5"/>
  <c r="AD60" i="5" s="1"/>
  <c r="AX59" i="5"/>
  <c r="AX58" i="5" s="1"/>
  <c r="R59" i="5"/>
  <c r="R58" i="5" s="1"/>
  <c r="AN57" i="5"/>
  <c r="AN56" i="5" s="1"/>
  <c r="BF55" i="5"/>
  <c r="BF54" i="5" s="1"/>
  <c r="Z55" i="5"/>
  <c r="Z54" i="5" s="1"/>
  <c r="AT53" i="5"/>
  <c r="AT52" i="5" s="1"/>
  <c r="N53" i="5"/>
  <c r="N52" i="5" s="1"/>
  <c r="AH51" i="5"/>
  <c r="AH50" i="5" s="1"/>
  <c r="BD49" i="5"/>
  <c r="BD48" i="5" s="1"/>
  <c r="X49" i="5"/>
  <c r="X48" i="5" s="1"/>
  <c r="AP47" i="5"/>
  <c r="AP46" i="5" s="1"/>
  <c r="BH45" i="5"/>
  <c r="BH44" i="5" s="1"/>
  <c r="AB45" i="5"/>
  <c r="AB44" i="5" s="1"/>
  <c r="AV43" i="5"/>
  <c r="AV42" i="5" s="1"/>
  <c r="P43" i="5"/>
  <c r="P42" i="5" s="1"/>
  <c r="AL41" i="5"/>
  <c r="AL40" i="5" s="1"/>
  <c r="BD39" i="5"/>
  <c r="BD38" i="5" s="1"/>
  <c r="X39" i="5"/>
  <c r="X38" i="5" s="1"/>
  <c r="AR37" i="5"/>
  <c r="AR36" i="5" s="1"/>
  <c r="AH35" i="5"/>
  <c r="AH34" i="5" s="1"/>
  <c r="BB33" i="5"/>
  <c r="BB32" i="5" s="1"/>
  <c r="V33" i="5"/>
  <c r="V32" i="5" s="1"/>
  <c r="AN31" i="5"/>
  <c r="AN30" i="5" s="1"/>
  <c r="BF29" i="5"/>
  <c r="BF28" i="5" s="1"/>
  <c r="Z29" i="5"/>
  <c r="Z28" i="5" s="1"/>
  <c r="AV27" i="5"/>
  <c r="AV26" i="5" s="1"/>
  <c r="P27" i="5"/>
  <c r="P26" i="5" s="1"/>
  <c r="AJ25" i="5"/>
  <c r="AJ24" i="5" s="1"/>
  <c r="BB23" i="5"/>
  <c r="BB22" i="5" s="1"/>
  <c r="V23" i="5"/>
  <c r="V22" i="5" s="1"/>
  <c r="AZ21" i="5"/>
  <c r="AZ20" i="5" s="1"/>
  <c r="AJ21" i="5"/>
  <c r="AJ20" i="5" s="1"/>
  <c r="T21" i="5"/>
  <c r="T20" i="5" s="1"/>
  <c r="BF19" i="5"/>
  <c r="BF18" i="5" s="1"/>
  <c r="AP19" i="5"/>
  <c r="AP18" i="5" s="1"/>
  <c r="Z19" i="5"/>
  <c r="Z18" i="5" s="1"/>
  <c r="BJ17" i="5"/>
  <c r="BJ16" i="5" s="1"/>
  <c r="AT17" i="5"/>
  <c r="AT16" i="5" s="1"/>
  <c r="AD17" i="5"/>
  <c r="AD16" i="5" s="1"/>
  <c r="N17" i="5"/>
  <c r="N16" i="5" s="1"/>
  <c r="AV15" i="5"/>
  <c r="AV13" i="5" s="1"/>
  <c r="AF15" i="5"/>
  <c r="AF13" i="5" s="1"/>
  <c r="P15" i="5"/>
  <c r="P13" i="5" s="1"/>
  <c r="AX12" i="5"/>
  <c r="AX10" i="5" s="1"/>
  <c r="AH12" i="5"/>
  <c r="AH10" i="5" s="1"/>
  <c r="R12" i="5"/>
  <c r="R10" i="5" s="1"/>
  <c r="BD9" i="5"/>
  <c r="BD8" i="5" s="1"/>
  <c r="AN9" i="5"/>
  <c r="AN8" i="5" s="1"/>
  <c r="X9" i="5"/>
  <c r="X8" i="5" s="1"/>
  <c r="BH7" i="5"/>
  <c r="BH6" i="5" s="1"/>
  <c r="AR7" i="5"/>
  <c r="AR6" i="5" s="1"/>
  <c r="AB7" i="5"/>
  <c r="AB6" i="5" s="1"/>
  <c r="BJ5" i="5"/>
  <c r="BJ4" i="5" s="1"/>
  <c r="AT5" i="5"/>
  <c r="AT4" i="5" s="1"/>
  <c r="AD5" i="5"/>
  <c r="AD4" i="5" s="1"/>
  <c r="AH173" i="5"/>
  <c r="AH172" i="5" s="1"/>
  <c r="AB165" i="5"/>
  <c r="AB164" i="5" s="1"/>
  <c r="BD159" i="5"/>
  <c r="BD158" i="5" s="1"/>
  <c r="AF155" i="5"/>
  <c r="AF154" i="5" s="1"/>
  <c r="BF149" i="5"/>
  <c r="BF148" i="5" s="1"/>
  <c r="AJ145" i="5"/>
  <c r="AJ144" i="5" s="1"/>
  <c r="BJ139" i="5"/>
  <c r="BJ138" i="5" s="1"/>
  <c r="AJ135" i="5"/>
  <c r="AJ134" i="5" s="1"/>
  <c r="BJ125" i="5"/>
  <c r="BJ124" i="5" s="1"/>
  <c r="AX123" i="5"/>
  <c r="AX122" i="5" s="1"/>
  <c r="AN121" i="5"/>
  <c r="AN120" i="5" s="1"/>
  <c r="Z119" i="5"/>
  <c r="Z118" i="5" s="1"/>
  <c r="N117" i="5"/>
  <c r="N116" i="5" s="1"/>
  <c r="BD113" i="5"/>
  <c r="BD112" i="5" s="1"/>
  <c r="AP111" i="5"/>
  <c r="AP110" i="5" s="1"/>
  <c r="AB109" i="5"/>
  <c r="AB108" i="5" s="1"/>
  <c r="P107" i="5"/>
  <c r="P106" i="5" s="1"/>
  <c r="BD103" i="5"/>
  <c r="BD102" i="5" s="1"/>
  <c r="AX101" i="5"/>
  <c r="AX100" i="5" s="1"/>
  <c r="AH99" i="5"/>
  <c r="AH98" i="5" s="1"/>
  <c r="BB97" i="5"/>
  <c r="BB96" i="5" s="1"/>
  <c r="V97" i="5"/>
  <c r="V96" i="5" s="1"/>
  <c r="AN95" i="5"/>
  <c r="AN94" i="5" s="1"/>
  <c r="BF93" i="5"/>
  <c r="BF92" i="5" s="1"/>
  <c r="Z93" i="5"/>
  <c r="Z92" i="5" s="1"/>
  <c r="AV91" i="5"/>
  <c r="AV90" i="5" s="1"/>
  <c r="P91" i="5"/>
  <c r="P90" i="5" s="1"/>
  <c r="AJ89" i="5"/>
  <c r="AJ88" i="5" s="1"/>
  <c r="BB87" i="5"/>
  <c r="BB86" i="5" s="1"/>
  <c r="V87" i="5"/>
  <c r="V86" i="5" s="1"/>
  <c r="AP85" i="5"/>
  <c r="AP84" i="5" s="1"/>
  <c r="AF83" i="5"/>
  <c r="AF82" i="5" s="1"/>
  <c r="AZ81" i="5"/>
  <c r="AZ80" i="5" s="1"/>
  <c r="T81" i="5"/>
  <c r="T80" i="5" s="1"/>
  <c r="AL79" i="5"/>
  <c r="AL78" i="5" s="1"/>
  <c r="BD77" i="5"/>
  <c r="BD76" i="5" s="1"/>
  <c r="X77" i="5"/>
  <c r="X76" i="5" s="1"/>
  <c r="AT75" i="5"/>
  <c r="AT74" i="5" s="1"/>
  <c r="N75" i="5"/>
  <c r="N74" i="5" s="1"/>
  <c r="AH73" i="5"/>
  <c r="AH72" i="5" s="1"/>
  <c r="AZ71" i="5"/>
  <c r="AZ70" i="5" s="1"/>
  <c r="T71" i="5"/>
  <c r="T70" i="5" s="1"/>
  <c r="AN69" i="5"/>
  <c r="AN68" i="5" s="1"/>
  <c r="BH67" i="5"/>
  <c r="BH66" i="5" s="1"/>
  <c r="AB67" i="5"/>
  <c r="AB66" i="5" s="1"/>
  <c r="AX65" i="5"/>
  <c r="AX64" i="5" s="1"/>
  <c r="R65" i="5"/>
  <c r="R64" i="5" s="1"/>
  <c r="AJ63" i="5"/>
  <c r="AJ62" i="5" s="1"/>
  <c r="BB61" i="5"/>
  <c r="BB60" i="5" s="1"/>
  <c r="V61" i="5"/>
  <c r="V60" i="5" s="1"/>
  <c r="AP59" i="5"/>
  <c r="AP58" i="5" s="1"/>
  <c r="AF57" i="5"/>
  <c r="AF56" i="5" s="1"/>
  <c r="AX55" i="5"/>
  <c r="AX54" i="5" s="1"/>
  <c r="R55" i="5"/>
  <c r="R54" i="5" s="1"/>
  <c r="AL53" i="5"/>
  <c r="AL52" i="5" s="1"/>
  <c r="BF51" i="5"/>
  <c r="BF50" i="5" s="1"/>
  <c r="Z51" i="5"/>
  <c r="Z50" i="5" s="1"/>
  <c r="AV49" i="5"/>
  <c r="AV48" i="5" s="1"/>
  <c r="P49" i="5"/>
  <c r="P48" i="5" s="1"/>
  <c r="AH47" i="5"/>
  <c r="AH46" i="5" s="1"/>
  <c r="AZ45" i="5"/>
  <c r="AZ44" i="5" s="1"/>
  <c r="T45" i="5"/>
  <c r="T44" i="5" s="1"/>
  <c r="AN43" i="5"/>
  <c r="AN42" i="5" s="1"/>
  <c r="BJ41" i="5"/>
  <c r="BJ40" i="5" s="1"/>
  <c r="AD41" i="5"/>
  <c r="AD40" i="5" s="1"/>
  <c r="AV39" i="5"/>
  <c r="AV38" i="5" s="1"/>
  <c r="P39" i="5"/>
  <c r="P38" i="5" s="1"/>
  <c r="AJ37" i="5"/>
  <c r="AJ36" i="5" s="1"/>
  <c r="BF35" i="5"/>
  <c r="BF34" i="5" s="1"/>
  <c r="Z35" i="5"/>
  <c r="Z34" i="5" s="1"/>
  <c r="AT33" i="5"/>
  <c r="AT32" i="5" s="1"/>
  <c r="N33" i="5"/>
  <c r="N32" i="5" s="1"/>
  <c r="AF31" i="5"/>
  <c r="AF30" i="5" s="1"/>
  <c r="AX29" i="5"/>
  <c r="AX28" i="5" s="1"/>
  <c r="R29" i="5"/>
  <c r="R28" i="5" s="1"/>
  <c r="AN27" i="5"/>
  <c r="AN26" i="5" s="1"/>
  <c r="BH25" i="5"/>
  <c r="BH24" i="5" s="1"/>
  <c r="AB25" i="5"/>
  <c r="AB24" i="5" s="1"/>
  <c r="AT23" i="5"/>
  <c r="AT22" i="5" s="1"/>
  <c r="N23" i="5"/>
  <c r="N22" i="5" s="1"/>
  <c r="AV21" i="5"/>
  <c r="AV20" i="5" s="1"/>
  <c r="AF21" i="5"/>
  <c r="AF20" i="5" s="1"/>
  <c r="P21" i="5"/>
  <c r="P20" i="5" s="1"/>
  <c r="BB19" i="5"/>
  <c r="BB18" i="5" s="1"/>
  <c r="AL19" i="5"/>
  <c r="AL18" i="5" s="1"/>
  <c r="V19" i="5"/>
  <c r="V18" i="5" s="1"/>
  <c r="BF17" i="5"/>
  <c r="BF16" i="5" s="1"/>
  <c r="AP17" i="5"/>
  <c r="AP16" i="5" s="1"/>
  <c r="BH15" i="5"/>
  <c r="BH13" i="5" s="1"/>
  <c r="AB15" i="5"/>
  <c r="AB13" i="5" s="1"/>
  <c r="AT12" i="5"/>
  <c r="AT10" i="5" s="1"/>
  <c r="N12" i="5"/>
  <c r="N10" i="5" s="1"/>
  <c r="AJ9" i="5"/>
  <c r="AJ8" i="5" s="1"/>
  <c r="BD7" i="5"/>
  <c r="BD6" i="5" s="1"/>
  <c r="X7" i="5"/>
  <c r="X6" i="5" s="1"/>
  <c r="AP5" i="5"/>
  <c r="AP4" i="5" s="1"/>
  <c r="BD43" i="5"/>
  <c r="BD42" i="5" s="1"/>
  <c r="BJ33" i="5"/>
  <c r="BJ32" i="5" s="1"/>
  <c r="BJ23" i="5"/>
  <c r="BJ22" i="5" s="1"/>
  <c r="N19" i="5"/>
  <c r="N18" i="5" s="1"/>
  <c r="AL12" i="5"/>
  <c r="AL10" i="5" s="1"/>
  <c r="P7" i="5"/>
  <c r="P6" i="5" s="1"/>
  <c r="AZ37" i="5"/>
  <c r="AZ36" i="5" s="1"/>
  <c r="BD27" i="5"/>
  <c r="BD26" i="5" s="1"/>
  <c r="BJ19" i="5"/>
  <c r="BJ18" i="5" s="1"/>
  <c r="AJ15" i="5"/>
  <c r="AJ13" i="5" s="1"/>
  <c r="AX5" i="5"/>
  <c r="AX4" i="5" s="1"/>
  <c r="T37" i="5"/>
  <c r="T36" i="5" s="1"/>
  <c r="X27" i="5"/>
  <c r="X26" i="5" s="1"/>
  <c r="AT19" i="5"/>
  <c r="AT18" i="5" s="1"/>
  <c r="T15" i="5"/>
  <c r="T13" i="5" s="1"/>
  <c r="AV7" i="5"/>
  <c r="AV6" i="5" s="1"/>
  <c r="N41" i="5"/>
  <c r="N40" i="5" s="1"/>
  <c r="P31" i="5"/>
  <c r="P30" i="5" s="1"/>
  <c r="AN21" i="5"/>
  <c r="AN20" i="5" s="1"/>
  <c r="R17" i="5"/>
  <c r="R16" i="5" s="1"/>
  <c r="AR9" i="5"/>
  <c r="AR8" i="5" s="1"/>
  <c r="R5" i="5"/>
  <c r="R4" i="5" s="1"/>
  <c r="Z17" i="5"/>
  <c r="Z16" i="5" s="1"/>
  <c r="AR15" i="5"/>
  <c r="AR13" i="5" s="1"/>
  <c r="AD12" i="5"/>
  <c r="AD10" i="5" s="1"/>
  <c r="AZ9" i="5"/>
  <c r="AZ8" i="5" s="1"/>
  <c r="T9" i="5"/>
  <c r="T8" i="5" s="1"/>
  <c r="AN7" i="5"/>
  <c r="AN6" i="5" s="1"/>
  <c r="BF5" i="5"/>
  <c r="BF4" i="5" s="1"/>
  <c r="Z5" i="5"/>
  <c r="Z4" i="5" s="1"/>
  <c r="AF39" i="5"/>
  <c r="AF38" i="5" s="1"/>
  <c r="AH29" i="5"/>
  <c r="AH28" i="5" s="1"/>
  <c r="X21" i="5"/>
  <c r="X20" i="5" s="1"/>
  <c r="AZ15" i="5"/>
  <c r="AZ13" i="5" s="1"/>
  <c r="AB9" i="5"/>
  <c r="AB8" i="5" s="1"/>
  <c r="X43" i="5"/>
  <c r="X42" i="5" s="1"/>
  <c r="AD33" i="5"/>
  <c r="AD32" i="5" s="1"/>
  <c r="AD23" i="5"/>
  <c r="AD22" i="5" s="1"/>
  <c r="AX17" i="5"/>
  <c r="AX16" i="5" s="1"/>
  <c r="V12" i="5"/>
  <c r="V10" i="5" s="1"/>
  <c r="AT41" i="5"/>
  <c r="AT40" i="5" s="1"/>
  <c r="AV31" i="5"/>
  <c r="AV30" i="5" s="1"/>
  <c r="BD21" i="5"/>
  <c r="BD20" i="5" s="1"/>
  <c r="AH17" i="5"/>
  <c r="AH16" i="5" s="1"/>
  <c r="BH9" i="5"/>
  <c r="BH8" i="5" s="1"/>
  <c r="AH5" i="5"/>
  <c r="AH4" i="5" s="1"/>
  <c r="AP35" i="5"/>
  <c r="AP34" i="5" s="1"/>
  <c r="AR25" i="5"/>
  <c r="AR24" i="5" s="1"/>
  <c r="AD19" i="5"/>
  <c r="AD18" i="5" s="1"/>
  <c r="BB12" i="5"/>
  <c r="BB10" i="5" s="1"/>
  <c r="AF7" i="5"/>
  <c r="AF6" i="5" s="1"/>
  <c r="BJ12" i="5"/>
  <c r="BJ10" i="5" s="1"/>
  <c r="F10" i="5" l="1"/>
  <c r="G9" i="5"/>
  <c r="D10" i="5"/>
  <c r="G10" i="5"/>
  <c r="D7" i="5"/>
  <c r="G8" i="5"/>
  <c r="E10" i="5"/>
  <c r="E9" i="5"/>
  <c r="I6" i="5"/>
  <c r="F7" i="5"/>
  <c r="D9" i="5"/>
  <c r="D8" i="5"/>
  <c r="E7" i="5"/>
  <c r="F6" i="5"/>
  <c r="I8" i="5"/>
  <c r="G7" i="5"/>
  <c r="I10" i="5"/>
  <c r="F8" i="5"/>
  <c r="G6" i="5"/>
  <c r="E8" i="5"/>
  <c r="I9" i="5"/>
  <c r="E6" i="5"/>
  <c r="I7" i="5"/>
  <c r="F9" i="5"/>
  <c r="D6" i="5"/>
</calcChain>
</file>

<file path=xl/sharedStrings.xml><?xml version="1.0" encoding="utf-8"?>
<sst xmlns="http://schemas.openxmlformats.org/spreadsheetml/2006/main" count="189" uniqueCount="139">
  <si>
    <t>FACTORES INTERNOS DE LA UNIVERSIDAD DE CUNDINAMARCA</t>
  </si>
  <si>
    <t>DEBILIDADES</t>
  </si>
  <si>
    <t>AMENAZAS</t>
  </si>
  <si>
    <t>FORTALEZAS</t>
  </si>
  <si>
    <t>OPORTUNIDADES</t>
  </si>
  <si>
    <t xml:space="preserve">
Enumere los factores que en el proceso se consideran una debilidad; por ejemplo: 1. Equipo de trabajo insuficiente en número de personas</t>
  </si>
  <si>
    <t>ID</t>
  </si>
  <si>
    <t>CLASIFICACIÓN</t>
  </si>
  <si>
    <t>RIESGO</t>
  </si>
  <si>
    <t>OPORTUNIDAD</t>
  </si>
  <si>
    <t>VALORACIÓN</t>
  </si>
  <si>
    <t>ALTA</t>
  </si>
  <si>
    <t>MEDIA</t>
  </si>
  <si>
    <t>BAJA</t>
  </si>
  <si>
    <t>PROBABILIDAD</t>
  </si>
  <si>
    <t>ENTREGABLES</t>
  </si>
  <si>
    <t>FACTORES EXTERNOS DE LA UNIVERSIDAD DE CUNDINAMARCA</t>
  </si>
  <si>
    <t>Enumere los factores que en el entorno se consideran una oportunidad para el proceso; por ejemplo: 1. amplia oferta tecnológica de equipos y aplicativos en el mercado.</t>
  </si>
  <si>
    <t>MAGNITUD DEL IMPACTO</t>
  </si>
  <si>
    <t xml:space="preserve">VALORACIÓN </t>
  </si>
  <si>
    <t>ARGUMENTO DE LA PROBABILIDAD</t>
  </si>
  <si>
    <t>ARGUMENTO DEL IMPACTO</t>
  </si>
  <si>
    <t>CONTROLES APLICABLES</t>
  </si>
  <si>
    <t>IDENTIFICACIÓN DEL RIESGO</t>
  </si>
  <si>
    <t>VALORACIÓN DEL RIESGO INHERENTE</t>
  </si>
  <si>
    <t>VALORACIÓN DE RIESGO RESIDUAL</t>
  </si>
  <si>
    <t>IMPACTO</t>
  </si>
  <si>
    <t>Insignificante (1)</t>
  </si>
  <si>
    <t>Menor (2)</t>
  </si>
  <si>
    <t>Moderado (3)</t>
  </si>
  <si>
    <t>Mayor (4)</t>
  </si>
  <si>
    <t>Catastrófico (5)</t>
  </si>
  <si>
    <t>Raro (1)</t>
  </si>
  <si>
    <t>Improbable (2)</t>
  </si>
  <si>
    <t>Posible (3)</t>
  </si>
  <si>
    <t>Probable (4)</t>
  </si>
  <si>
    <t>Casi seguro (5)</t>
  </si>
  <si>
    <t xml:space="preserve"> Zona de riesgo baja: Asumir el riesgo</t>
  </si>
  <si>
    <t>CUADRANTE</t>
  </si>
  <si>
    <t>DECIMAL</t>
  </si>
  <si>
    <t>SUMA</t>
  </si>
  <si>
    <t>MAPA DE RIESGOS DE LA UNIVERSIDAD DE CUNDINAMARCA</t>
  </si>
  <si>
    <t>COLOR</t>
  </si>
  <si>
    <t>VALORACIÓN DE LA OPORTUNIDAD INHERENTE</t>
  </si>
  <si>
    <t>MAPA DE OPORTUNIDADES DE LA UNIVERSIDAD DE CUNDINAMARCA</t>
  </si>
  <si>
    <t>Excelente (5)</t>
  </si>
  <si>
    <t xml:space="preserve"> Zona de riesgo alta: reducir el riesgo, evitar, compartir o transferir</t>
  </si>
  <si>
    <t>PROMEDIO DE RIESGO DEL PROCESO</t>
  </si>
  <si>
    <t>CANTIDAD DE RIESGOS POR ZONA</t>
  </si>
  <si>
    <t>INTERPRETACIÓN DE LA ZONA</t>
  </si>
  <si>
    <t>NIVEL</t>
  </si>
  <si>
    <t>CONSECUENCIA (RIESGO)</t>
  </si>
  <si>
    <r>
      <rPr>
        <b/>
        <sz val="11"/>
        <color theme="1"/>
        <rFont val="Calibri"/>
        <family val="2"/>
        <scheme val="minor"/>
      </rPr>
      <t>Riesgo Estratégico:</t>
    </r>
    <r>
      <rPr>
        <sz val="11"/>
        <color theme="1"/>
        <rFont val="Calibri"/>
        <family val="2"/>
        <scheme val="minor"/>
      </rPr>
      <t xml:space="preserve"> Se asocia con la forma en que se administra la Entidad. El manejo del riesgo estratégico se Enfoca a asuntos globales relacionados con la misión y el cumplimiento de los objetivos estratégicos, la clara definición de políticas, diseño y conceptualización de la entidad por parte de la alta gerencia.</t>
    </r>
  </si>
  <si>
    <r>
      <rPr>
        <b/>
        <sz val="11"/>
        <color theme="1"/>
        <rFont val="Calibri"/>
        <family val="2"/>
        <scheme val="minor"/>
      </rPr>
      <t xml:space="preserve">Riesgos de Imagen: </t>
    </r>
    <r>
      <rPr>
        <sz val="11"/>
        <color theme="1"/>
        <rFont val="Calibri"/>
        <family val="2"/>
        <scheme val="minor"/>
      </rPr>
      <t>Están relacionados con la percepción y la confianza por parte de la ciudadanía hacia la institución.</t>
    </r>
  </si>
  <si>
    <r>
      <rPr>
        <b/>
        <sz val="11"/>
        <color theme="1"/>
        <rFont val="Calibri"/>
        <family val="2"/>
        <scheme val="minor"/>
      </rPr>
      <t>Riesgos Operativos:</t>
    </r>
    <r>
      <rPr>
        <sz val="11"/>
        <color theme="1"/>
        <rFont val="Calibri"/>
        <family val="2"/>
        <scheme val="minor"/>
      </rPr>
      <t xml:space="preserve"> Comprenden riesgos  provenientes del funcionamiento y operatividad de los sistemas de información institucional, de la definición de los procesos, de la estructura de la entidad, de la articulación entre dependencias.</t>
    </r>
  </si>
  <si>
    <r>
      <rPr>
        <b/>
        <sz val="11"/>
        <color theme="1"/>
        <rFont val="Calibri"/>
        <family val="2"/>
        <scheme val="minor"/>
      </rPr>
      <t>Riesgos Financieros:</t>
    </r>
    <r>
      <rPr>
        <sz val="11"/>
        <color theme="1"/>
        <rFont val="Calibri"/>
        <family val="2"/>
        <scheme val="minor"/>
      </rPr>
      <t xml:space="preserve"> Se relacionan con el manejo de los recursos de la entidad que incluyen: la ejecución presupuestal, la elaboración de los estados financieros, los pagos, manejos de excedentes de tesorería y el manejo sobre los bienes.</t>
    </r>
  </si>
  <si>
    <r>
      <rPr>
        <b/>
        <sz val="11"/>
        <color theme="1"/>
        <rFont val="Calibri"/>
        <family val="2"/>
        <scheme val="minor"/>
      </rPr>
      <t>Riesgos de Cumplimiento:</t>
    </r>
    <r>
      <rPr>
        <sz val="11"/>
        <color theme="1"/>
        <rFont val="Calibri"/>
        <family val="2"/>
        <scheme val="minor"/>
      </rPr>
      <t xml:space="preserve"> Se asocian con la capacidad de la entidad para cumplir con los requisitos legales, contractuales, de ética pública y en general con su compromiso ante la comunidad.</t>
    </r>
  </si>
  <si>
    <r>
      <rPr>
        <b/>
        <sz val="11"/>
        <color theme="1"/>
        <rFont val="Calibri"/>
        <family val="2"/>
        <scheme val="minor"/>
      </rPr>
      <t xml:space="preserve">Riesgos de Tecnología: </t>
    </r>
    <r>
      <rPr>
        <sz val="11"/>
        <color theme="1"/>
        <rFont val="Calibri"/>
        <family val="2"/>
        <scheme val="minor"/>
      </rPr>
      <t>Están relacionados con la capacidad tecnológica de la Entidad para satisfacer sus necesidades actuales y futuras y el cumplimiento de la misión.</t>
    </r>
  </si>
  <si>
    <t>CAUSAS (FACTORES DOFA)</t>
  </si>
  <si>
    <t>IDENTIFICACIÓN DE LAS OPORTUNIDADES</t>
  </si>
  <si>
    <t>CONSECUENCIA (OPORTUNIDADES)</t>
  </si>
  <si>
    <t>CLASIFICACIÓN DE LOS CONTROLES</t>
  </si>
  <si>
    <t>CORRECTIVO</t>
  </si>
  <si>
    <t>PREVENTIVO</t>
  </si>
  <si>
    <t xml:space="preserve"> Zona de riesgo moderada: Asumir el riesgo, reducir el riesgo</t>
  </si>
  <si>
    <t>PROBABILIDAD DE OCURRENCIA</t>
  </si>
  <si>
    <t xml:space="preserve">
Enumere los factores que en el entorno se consideran una amenaza para el proceso; por ejemplo: 1. oferta académica innovadora de las universidades competidoras</t>
  </si>
  <si>
    <t>Enumere los factores que en el proceso se consideran una debilidad; por ejemplo: 1. Presupuesto aprobado suficiente para las necesidades del proceso</t>
  </si>
  <si>
    <t>VALORACIÓN DE LA OPORTUNIDAD RESIDUAL</t>
  </si>
  <si>
    <r>
      <rPr>
        <b/>
        <sz val="11"/>
        <color theme="1"/>
        <rFont val="Calibri"/>
        <family val="2"/>
        <scheme val="minor"/>
      </rPr>
      <t>Oportunidad Estratégica:</t>
    </r>
    <r>
      <rPr>
        <sz val="11"/>
        <color theme="1"/>
        <rFont val="Calibri"/>
        <family val="2"/>
        <scheme val="minor"/>
      </rPr>
      <t xml:space="preserve"> Se asocia con la forma en que se administra la Entidad. El manejo de la oportunidad estratégica se Enfoca a asuntos globales relacionados con la misión y el cumplimiento de los objetivos estratégicos, la clara definición de políticas, diseño y conceptualización de la entidad por parte de la alta gerencia.</t>
    </r>
  </si>
  <si>
    <r>
      <rPr>
        <b/>
        <sz val="11"/>
        <color theme="1"/>
        <rFont val="Calibri"/>
        <family val="2"/>
        <scheme val="minor"/>
      </rPr>
      <t xml:space="preserve">Oportunidad de Imagen: </t>
    </r>
    <r>
      <rPr>
        <sz val="11"/>
        <color theme="1"/>
        <rFont val="Calibri"/>
        <family val="2"/>
        <scheme val="minor"/>
      </rPr>
      <t>Está relacionada con la percepción y la confianza por parte de la ciudadanía hacia la institución.</t>
    </r>
  </si>
  <si>
    <r>
      <rPr>
        <b/>
        <sz val="11"/>
        <color theme="1"/>
        <rFont val="Calibri"/>
        <family val="2"/>
        <scheme val="minor"/>
      </rPr>
      <t>Oportunidad Operativa:</t>
    </r>
    <r>
      <rPr>
        <sz val="11"/>
        <color theme="1"/>
        <rFont val="Calibri"/>
        <family val="2"/>
        <scheme val="minor"/>
      </rPr>
      <t xml:space="preserve"> Comprenden oportunidades  provenientes del funcionamiento y operatividad de los sistemas de información institucional, de la definición de los procesos, de la estructura de la entidad, de la articulación entre dependencias.</t>
    </r>
  </si>
  <si>
    <r>
      <rPr>
        <b/>
        <sz val="11"/>
        <color theme="1"/>
        <rFont val="Calibri"/>
        <family val="2"/>
        <scheme val="minor"/>
      </rPr>
      <t>Oportunidades Financieras:</t>
    </r>
    <r>
      <rPr>
        <sz val="11"/>
        <color theme="1"/>
        <rFont val="Calibri"/>
        <family val="2"/>
        <scheme val="minor"/>
      </rPr>
      <t xml:space="preserve"> Se relacionan con el manejo de los recursos de la entidad que incluyen: la ejecución presupuestal, la elaboración de los estados financieros, los pagos, manejos de excedentes de tesorería y el manejo sobre los bienes.</t>
    </r>
  </si>
  <si>
    <r>
      <rPr>
        <b/>
        <sz val="11"/>
        <color theme="1"/>
        <rFont val="Calibri"/>
        <family val="2"/>
        <scheme val="minor"/>
      </rPr>
      <t>Oportunidades de Cumplimiento:</t>
    </r>
    <r>
      <rPr>
        <sz val="11"/>
        <color theme="1"/>
        <rFont val="Calibri"/>
        <family val="2"/>
        <scheme val="minor"/>
      </rPr>
      <t xml:space="preserve"> Se asocian con la capacidad de la entidad para cumplir con los requisitos legales, contractuales, de ética pública y en general con su compromiso ante la comunidad.</t>
    </r>
  </si>
  <si>
    <r>
      <rPr>
        <b/>
        <sz val="11"/>
        <color theme="1"/>
        <rFont val="Calibri"/>
        <family val="2"/>
        <scheme val="minor"/>
      </rPr>
      <t xml:space="preserve">Oportunidades de Tecnología: </t>
    </r>
    <r>
      <rPr>
        <sz val="11"/>
        <color theme="1"/>
        <rFont val="Calibri"/>
        <family val="2"/>
        <scheme val="minor"/>
      </rPr>
      <t>Están relacionados con la capacidad tecnológica de la Entidad para satisfacer sus necesidades actuales y futuras y el cumplimiento de la misión.</t>
    </r>
  </si>
  <si>
    <t>NOMBRE DEL PROCESO</t>
  </si>
  <si>
    <t>OBJETIVO DEL PROCESO</t>
  </si>
  <si>
    <t xml:space="preserve"> Zona de oportunidad alta: Potencializar la oportunidad.</t>
  </si>
  <si>
    <t xml:space="preserve"> Zona de oportunidad baja: Monitorear los eventos.</t>
  </si>
  <si>
    <t xml:space="preserve"> Zona de oportunidad moderada: Monitorear los eventos.</t>
  </si>
  <si>
    <t>CANTIDAD DE OPORTUNIDADES POR ZONA</t>
  </si>
  <si>
    <t>PROMEDIO DE OPORTUNIDADES DEL PROCESO</t>
  </si>
  <si>
    <t xml:space="preserve"> Zona de oportunidad favorable: Potencializar la oportunidad.</t>
  </si>
  <si>
    <t xml:space="preserve"> Zona de riesgo extrema: Reducir el riesgo, Evitar, Compartir o Transferir</t>
  </si>
  <si>
    <t>FECHA DE ACTUALIZACIÓN</t>
  </si>
  <si>
    <t>Riesgos Operativos: Comprenden riesgos  provenientes del funcionamiento y operatividad de los sistemas de información institucional, de la definición de los procesos, de la estructura de la entidad, de la articulación entre dependencias.</t>
  </si>
  <si>
    <t>Bajo indice de graduacion</t>
  </si>
  <si>
    <t>GESTION CALIDAD</t>
  </si>
  <si>
    <t>29 DE AGOSTO DE 2017</t>
  </si>
  <si>
    <t>D1. Personal insuficiente para las actividades del proceso</t>
  </si>
  <si>
    <t>D2. Sistema de gestión de calidad sin continuidad</t>
  </si>
  <si>
    <t>D3. El gestor responsable de calidad no trabaja directamente con la oficina</t>
  </si>
  <si>
    <t>D4. El aplicativo SGC no se ajusta a los requisitos para l transición a la ISO 9001 2015</t>
  </si>
  <si>
    <t>D5. Rubro presupuestal insuficiente</t>
  </si>
  <si>
    <t>D6. No hay un medio de comunicación instantáneo que permita la interacción en tiempo real con los procesos</t>
  </si>
  <si>
    <t>D7. Versiones iniciales de la documentación del SGC en papel</t>
  </si>
  <si>
    <t>D8. Afectación del rubro presupuestal para los honorarios del TH de la oficina</t>
  </si>
  <si>
    <t>D9. Contratos de trabajo interrumpido</t>
  </si>
  <si>
    <t>D10. Proceso de compras complejo y demorado</t>
  </si>
  <si>
    <t>D11. La administración del aplicativo del SGC esta a cargo del proceso de sistemas</t>
  </si>
  <si>
    <t>A1. Vencimiento del plazo para la implementación de la ISO 9001:2015</t>
  </si>
  <si>
    <t>A2. Universidades certificadas actualmente bajo la ISO 9001:2015</t>
  </si>
  <si>
    <t>A3. Reducción de recursos para el sector publico por parte del gobierno</t>
  </si>
  <si>
    <t>A4. Cambios recurrentes en la legislación y normatividad</t>
  </si>
  <si>
    <t>A5. Exigibilidad de documentos por parte de los entes de control</t>
  </si>
  <si>
    <t>F1. Equipo de trabajo competente en temas de calidad</t>
  </si>
  <si>
    <t>F2. Certificación bajo la ISO 9001 2008</t>
  </si>
  <si>
    <t>F3. Apoyo de la alta dirección para el SGC</t>
  </si>
  <si>
    <t>F4. Alta adherencia a los procedimientos del SGC por parte de los procesos</t>
  </si>
  <si>
    <t>F5. Seguimiento continuo al SGC</t>
  </si>
  <si>
    <t>F6. Equipo de trabajo comprometido con el resultado</t>
  </si>
  <si>
    <t>F7. Alto compromiso de la universidad al cumplimiento de requisitos legales</t>
  </si>
  <si>
    <t>F8. Direccionamiento estratégico acorde a las necesidades de la comunidad universitaria</t>
  </si>
  <si>
    <t>O1. Amplia oferta de empresas consultoras</t>
  </si>
  <si>
    <t>O2. Estudiantes de carrera profesional en búsqueda de pasantías como opción de grado</t>
  </si>
  <si>
    <t xml:space="preserve">O3. Software de SGC en el mercado </t>
  </si>
  <si>
    <t>A1. Vencimiento del plazo para la implementación de la ISO 9001:2015
D1. Personal insuficiente para las actividades del proceso
D2. Sistema de gestión de  la calidad sin continuidad</t>
  </si>
  <si>
    <t>A5. Exigibilidad de documentos por parte de los entes de control
D7. Versiones iniciales de la documentación del SGC en papel</t>
  </si>
  <si>
    <t>Perdida de versiones documentales historicas</t>
  </si>
  <si>
    <t>Riesgos de Cumplimiento: Se asocian con la capacidad de la entidad para cumplir con los requisitos legales, contractuales, de ética pública y en general con su compromiso ante la comunidad.</t>
  </si>
  <si>
    <t>Inventariar de información
Escanear la información 
Entregar documentos a archivo central</t>
  </si>
  <si>
    <t>Inventario de documentos
Inventario de transferencia documental
Relación de documentos escaneados
Acta de entrega de documentos al archivo central</t>
  </si>
  <si>
    <t>D6. No hay un medio de comunicación instantáneo que permita la interacción en tiempo real con los procesos
D2. Sistema de gestión de calidad sin continuidad
D9. Contratos de trabajo interrumpido
A4. Cambios recurrentes en la legislación y normatividad</t>
  </si>
  <si>
    <t>No utilización de los documentos del SGC en la operación de los procesos</t>
  </si>
  <si>
    <t>D2. Sistema de gestión de calidad sin continuidad
D9. Contratos de trabajo interrumpido</t>
  </si>
  <si>
    <t>Falta de acompañamiento oportuno a los gestores responsables sobre temas relacionados con calidad y certificación</t>
  </si>
  <si>
    <t>Correo electronico enviando informacion de docuemntos aprobados mensualemente
Procedimiento de control de documentos y registros aprobados
Listas de asistencia de induccion y reinduccion
Acuerdos de Gestion firmados
Listas de asistencia de acompañamientos y capacitaciones</t>
  </si>
  <si>
    <t>Actas de seguimiento
listados de asistencia de acompañamientos</t>
  </si>
  <si>
    <t>Asignación de responsables de calidad para cada uno de los procesos
Programacion de acompañamientos
Seguimiento mensual de actividades de la oficina de calidad</t>
  </si>
  <si>
    <t>No cumplimiento de las metas del plan de acción</t>
  </si>
  <si>
    <t>Redistribución de actividades en la oficina de Calidad
Establecimiento  y seguimiento de cronogramas de trabajo
Solicitud de un profesional de apoyo para la oficina de Calidad</t>
  </si>
  <si>
    <t>Cronograma de actividades por colaborador de la oficina
Informes de seguimiento al avance de las actividades
Contrato de trabajo de profesional de apoyo , ATH099</t>
  </si>
  <si>
    <t>Riesgo Estratégico: Se asocia con la forma en que se administra la Entidad. El manejo del riesgo estratégico se Enfoca a asuntos globales relacionados con la misión y el cumplimiento de los objetivos estratégicos, la clara definición de políticas, diseño y conceptualización de la entidad por parte de la alta gerencia</t>
  </si>
  <si>
    <t>Enviar listado de publicaciones de documentos aprobados a corte mensual
Procedimiento de control de documentos y control de registros
Participar en la inducción y reinducción de personal
Acuerdos de Gestión
Acompañamiento por parte del personal del proceso
Sensibilizacion y capacitaciones
Instaurar grupos primarios en la Universidad</t>
  </si>
  <si>
    <t>no presenta medición, ya que hasta ahora se va a iniciar la ejecución de los controles con la digitalización del archivo</t>
  </si>
  <si>
    <t>Mantener y mejorar el Sistema de Gestión de la Calidad a través de la administración de la información documentada, gestión de los riesgos y oportunidades y la adecuada planeación e implementación de los cambios.</t>
  </si>
  <si>
    <t>Evidencia de controles, medio magnético oficina Control Interno, falta anexar copia el contrato el nuevo colaborador de la oficina cuando TH lo suministre</t>
  </si>
  <si>
    <t>Se presenta evidencia correspondiente</t>
  </si>
  <si>
    <t>OBSERVACIONES ADICIONALES
CONTROL INTERNO</t>
  </si>
</sst>
</file>

<file path=xl/styles.xml><?xml version="1.0" encoding="utf-8"?>
<styleSheet xmlns="http://schemas.openxmlformats.org/spreadsheetml/2006/main" xmlns:mc="http://schemas.openxmlformats.org/markup-compatibility/2006" xmlns:x14ac="http://schemas.microsoft.com/office/spreadsheetml/2009/9/ac" mc:Ignorable="x14ac">
  <fonts count="20" x14ac:knownFonts="1">
    <font>
      <sz val="11"/>
      <color theme="1"/>
      <name val="Calibri"/>
      <family val="2"/>
      <scheme val="minor"/>
    </font>
    <font>
      <b/>
      <sz val="11"/>
      <color theme="1"/>
      <name val="Calibri"/>
      <family val="2"/>
      <scheme val="minor"/>
    </font>
    <font>
      <sz val="11"/>
      <color theme="0"/>
      <name val="Arial"/>
      <family val="2"/>
    </font>
    <font>
      <sz val="11"/>
      <name val="Calibri"/>
      <family val="2"/>
      <scheme val="minor"/>
    </font>
    <font>
      <b/>
      <sz val="11"/>
      <color theme="0"/>
      <name val="Arial"/>
      <family val="2"/>
    </font>
    <font>
      <sz val="11"/>
      <color theme="0" tint="-0.14999847407452621"/>
      <name val="Calibri"/>
      <family val="2"/>
      <scheme val="minor"/>
    </font>
    <font>
      <sz val="11"/>
      <color theme="1"/>
      <name val="Arial"/>
      <family val="2"/>
    </font>
    <font>
      <sz val="11"/>
      <color theme="0" tint="-0.14999847407452621"/>
      <name val="Arial"/>
      <family val="2"/>
    </font>
    <font>
      <b/>
      <sz val="22"/>
      <color theme="0"/>
      <name val="Arial"/>
      <family val="2"/>
    </font>
    <font>
      <sz val="14"/>
      <color theme="0"/>
      <name val="Arial"/>
      <family val="2"/>
    </font>
    <font>
      <sz val="9"/>
      <color theme="1"/>
      <name val="Arial"/>
      <family val="2"/>
    </font>
    <font>
      <sz val="9"/>
      <name val="Arial"/>
      <family val="2"/>
    </font>
    <font>
      <sz val="10"/>
      <color theme="0"/>
      <name val="Arial"/>
      <family val="2"/>
    </font>
    <font>
      <sz val="9"/>
      <color theme="0"/>
      <name val="Arial"/>
      <family val="2"/>
    </font>
    <font>
      <sz val="8"/>
      <color theme="0"/>
      <name val="Arial"/>
      <family val="2"/>
    </font>
    <font>
      <sz val="9"/>
      <color theme="1"/>
      <name val="Tahoma"/>
      <family val="2"/>
    </font>
    <font>
      <sz val="9"/>
      <name val="Tahoma"/>
      <family val="2"/>
    </font>
    <font>
      <sz val="12"/>
      <color theme="1"/>
      <name val="Cambria"/>
      <family val="1"/>
    </font>
    <font>
      <b/>
      <sz val="11"/>
      <color theme="0"/>
      <name val="Calibri"/>
      <family val="2"/>
      <scheme val="minor"/>
    </font>
    <font>
      <sz val="11"/>
      <color theme="0"/>
      <name val="Calibri"/>
      <family val="2"/>
      <scheme val="minor"/>
    </font>
  </fonts>
  <fills count="9">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0" tint="-0.14999847407452621"/>
        <bgColor indexed="64"/>
      </patternFill>
    </fill>
    <fill>
      <patternFill patternType="solid">
        <fgColor rgb="FF00B050"/>
        <bgColor indexed="64"/>
      </patternFill>
    </fill>
    <fill>
      <patternFill patternType="solid">
        <fgColor rgb="FFFF0000"/>
        <bgColor indexed="64"/>
      </patternFill>
    </fill>
    <fill>
      <patternFill patternType="solid">
        <fgColor rgb="FFFF6600"/>
        <bgColor indexed="64"/>
      </patternFill>
    </fill>
    <fill>
      <patternFill patternType="solid">
        <fgColor rgb="FF0F3D38"/>
        <bgColor indexed="64"/>
      </patternFill>
    </fill>
  </fills>
  <borders count="10">
    <border>
      <left/>
      <right/>
      <top/>
      <bottom/>
      <diagonal/>
    </border>
    <border>
      <left style="thin">
        <color rgb="FF4B514E"/>
      </left>
      <right style="thin">
        <color rgb="FF4B514E"/>
      </right>
      <top style="thin">
        <color rgb="FF4B514E"/>
      </top>
      <bottom style="thin">
        <color rgb="FF4B514E"/>
      </bottom>
      <diagonal/>
    </border>
    <border>
      <left style="thin">
        <color rgb="FF4B514E"/>
      </left>
      <right/>
      <top style="thin">
        <color rgb="FF4B514E"/>
      </top>
      <bottom style="thin">
        <color rgb="FF4B514E"/>
      </bottom>
      <diagonal/>
    </border>
    <border>
      <left/>
      <right style="thin">
        <color rgb="FF4B514E"/>
      </right>
      <top style="thin">
        <color rgb="FF4B514E"/>
      </top>
      <bottom style="thin">
        <color rgb="FF4B514E"/>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rgb="FF4B514E"/>
      </left>
      <right style="thin">
        <color rgb="FF4B514E"/>
      </right>
      <top style="thin">
        <color rgb="FF4B514E"/>
      </top>
      <bottom/>
      <diagonal/>
    </border>
    <border>
      <left style="thin">
        <color rgb="FF4B514E"/>
      </left>
      <right style="thin">
        <color rgb="FF4B514E"/>
      </right>
      <top/>
      <bottom style="thin">
        <color rgb="FF4B514E"/>
      </bottom>
      <diagonal/>
    </border>
  </borders>
  <cellStyleXfs count="1">
    <xf numFmtId="0" fontId="0" fillId="0" borderId="0"/>
  </cellStyleXfs>
  <cellXfs count="82">
    <xf numFmtId="0" fontId="0" fillId="0" borderId="0" xfId="0"/>
    <xf numFmtId="0" fontId="0" fillId="4" borderId="0" xfId="0" applyFill="1"/>
    <xf numFmtId="0" fontId="3" fillId="4" borderId="0" xfId="0" applyFont="1" applyFill="1"/>
    <xf numFmtId="0" fontId="5" fillId="4" borderId="0" xfId="0" applyFont="1" applyFill="1"/>
    <xf numFmtId="0" fontId="5" fillId="4" borderId="0" xfId="0" applyFont="1" applyFill="1" applyBorder="1"/>
    <xf numFmtId="0" fontId="0" fillId="0" borderId="0" xfId="0" applyAlignment="1">
      <alignment wrapText="1"/>
    </xf>
    <xf numFmtId="0" fontId="6" fillId="4" borderId="0" xfId="0" applyFont="1" applyFill="1"/>
    <xf numFmtId="0" fontId="6" fillId="4" borderId="0" xfId="0" applyFont="1" applyFill="1" applyAlignment="1">
      <alignment wrapText="1"/>
    </xf>
    <xf numFmtId="0" fontId="2" fillId="8" borderId="1" xfId="0" applyFont="1" applyFill="1" applyBorder="1" applyAlignment="1">
      <alignment horizontal="justify" wrapText="1"/>
    </xf>
    <xf numFmtId="0" fontId="4" fillId="8" borderId="1" xfId="0" applyFont="1" applyFill="1" applyBorder="1" applyAlignment="1">
      <alignment horizontal="center"/>
    </xf>
    <xf numFmtId="0" fontId="4" fillId="8" borderId="1" xfId="0" applyFont="1" applyFill="1" applyBorder="1" applyAlignment="1">
      <alignment vertical="center"/>
    </xf>
    <xf numFmtId="0" fontId="4" fillId="8" borderId="1" xfId="0" applyFont="1" applyFill="1" applyBorder="1"/>
    <xf numFmtId="0" fontId="2" fillId="8" borderId="0" xfId="0" applyFont="1" applyFill="1"/>
    <xf numFmtId="0" fontId="4" fillId="8" borderId="1" xfId="0" applyFont="1" applyFill="1" applyBorder="1" applyAlignment="1">
      <alignment horizontal="center" vertical="center" wrapText="1"/>
    </xf>
    <xf numFmtId="0" fontId="7" fillId="4" borderId="0" xfId="0" applyFont="1" applyFill="1"/>
    <xf numFmtId="0" fontId="6" fillId="2" borderId="1" xfId="0" applyFont="1" applyFill="1" applyBorder="1" applyAlignment="1">
      <alignment vertical="center" wrapText="1"/>
    </xf>
    <xf numFmtId="0" fontId="6" fillId="2" borderId="1" xfId="0" applyFont="1" applyFill="1" applyBorder="1" applyAlignment="1">
      <alignment horizontal="justify" vertical="center" wrapText="1"/>
    </xf>
    <xf numFmtId="0" fontId="6" fillId="2" borderId="1" xfId="0" applyFont="1" applyFill="1" applyBorder="1" applyAlignment="1">
      <alignment horizontal="center" vertical="center" wrapText="1"/>
    </xf>
    <xf numFmtId="0" fontId="6" fillId="2" borderId="1" xfId="0" applyFont="1" applyFill="1" applyBorder="1" applyAlignment="1">
      <alignment wrapText="1"/>
    </xf>
    <xf numFmtId="0" fontId="6" fillId="2" borderId="1" xfId="0" applyFont="1" applyFill="1" applyBorder="1" applyAlignment="1">
      <alignment horizontal="center" wrapText="1"/>
    </xf>
    <xf numFmtId="0" fontId="6" fillId="2" borderId="1" xfId="0" applyFont="1" applyFill="1" applyBorder="1" applyAlignment="1">
      <alignment horizontal="justify" wrapText="1"/>
    </xf>
    <xf numFmtId="0" fontId="6" fillId="4" borderId="0" xfId="0" applyFont="1" applyFill="1" applyAlignment="1">
      <alignment horizontal="center" wrapText="1"/>
    </xf>
    <xf numFmtId="0" fontId="6" fillId="4" borderId="0" xfId="0" applyFont="1" applyFill="1" applyAlignment="1">
      <alignment horizontal="justify" wrapText="1"/>
    </xf>
    <xf numFmtId="0" fontId="10" fillId="5" borderId="1"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1" fillId="3" borderId="1" xfId="0" applyFont="1" applyFill="1" applyBorder="1" applyAlignment="1">
      <alignment horizontal="center" vertical="center" wrapText="1"/>
    </xf>
    <xf numFmtId="0" fontId="10" fillId="7" borderId="1" xfId="0" applyFont="1" applyFill="1" applyBorder="1" applyAlignment="1">
      <alignment horizontal="center" vertical="center" wrapText="1"/>
    </xf>
    <xf numFmtId="0" fontId="10" fillId="6" borderId="1" xfId="0" applyFont="1" applyFill="1" applyBorder="1" applyAlignment="1">
      <alignment horizontal="center" vertical="center" wrapText="1"/>
    </xf>
    <xf numFmtId="0" fontId="12" fillId="8" borderId="1" xfId="0" applyFont="1" applyFill="1" applyBorder="1" applyAlignment="1">
      <alignment vertical="center" wrapText="1"/>
    </xf>
    <xf numFmtId="0" fontId="14" fillId="8" borderId="1" xfId="0" applyFont="1" applyFill="1" applyBorder="1" applyAlignment="1">
      <alignment horizontal="center" vertical="center" wrapText="1"/>
    </xf>
    <xf numFmtId="0" fontId="6" fillId="5" borderId="1" xfId="0" applyFont="1" applyFill="1" applyBorder="1"/>
    <xf numFmtId="0" fontId="10" fillId="0" borderId="1" xfId="0" applyFont="1" applyBorder="1" applyAlignment="1">
      <alignment vertical="center" wrapText="1"/>
    </xf>
    <xf numFmtId="0" fontId="13" fillId="8" borderId="1" xfId="0" applyFont="1" applyFill="1" applyBorder="1" applyAlignment="1">
      <alignment horizontal="center" vertical="center" wrapText="1"/>
    </xf>
    <xf numFmtId="1" fontId="13" fillId="8" borderId="1" xfId="0" applyNumberFormat="1" applyFont="1" applyFill="1" applyBorder="1" applyAlignment="1">
      <alignment horizontal="center" vertical="center" wrapText="1"/>
    </xf>
    <xf numFmtId="0" fontId="6" fillId="3" borderId="1" xfId="0" applyFont="1" applyFill="1" applyBorder="1"/>
    <xf numFmtId="0" fontId="6" fillId="7" borderId="1" xfId="0" applyFont="1" applyFill="1" applyBorder="1"/>
    <xf numFmtId="0" fontId="6" fillId="6" borderId="1" xfId="0" applyFont="1" applyFill="1" applyBorder="1"/>
    <xf numFmtId="0" fontId="6" fillId="0" borderId="1" xfId="0" applyFont="1" applyBorder="1"/>
    <xf numFmtId="0" fontId="15" fillId="6" borderId="4" xfId="0" applyFont="1" applyFill="1" applyBorder="1" applyAlignment="1">
      <alignment horizontal="center" vertical="center" wrapText="1"/>
    </xf>
    <xf numFmtId="0" fontId="15" fillId="7" borderId="4" xfId="0" applyFont="1" applyFill="1" applyBorder="1" applyAlignment="1">
      <alignment horizontal="center" vertical="center" wrapText="1"/>
    </xf>
    <xf numFmtId="0" fontId="16" fillId="7" borderId="4" xfId="0" applyFont="1" applyFill="1" applyBorder="1" applyAlignment="1">
      <alignment horizontal="center" vertical="center" wrapText="1"/>
    </xf>
    <xf numFmtId="0" fontId="15" fillId="3" borderId="4" xfId="0" applyFont="1" applyFill="1" applyBorder="1" applyAlignment="1">
      <alignment horizontal="center" vertical="center" wrapText="1"/>
    </xf>
    <xf numFmtId="0" fontId="15" fillId="5" borderId="4"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4" fillId="8" borderId="8" xfId="0" applyFont="1" applyFill="1" applyBorder="1" applyAlignment="1">
      <alignment horizontal="center" vertical="center" wrapText="1"/>
    </xf>
    <xf numFmtId="0" fontId="0" fillId="2" borderId="7" xfId="0" applyFill="1" applyBorder="1" applyAlignment="1">
      <alignment horizontal="center" vertical="center" wrapText="1"/>
    </xf>
    <xf numFmtId="0" fontId="17" fillId="0" borderId="7" xfId="0" applyFont="1" applyBorder="1" applyAlignment="1">
      <alignment vertical="center" wrapText="1"/>
    </xf>
    <xf numFmtId="1" fontId="13" fillId="8" borderId="8" xfId="0" applyNumberFormat="1"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2" borderId="2" xfId="0" applyFont="1" applyFill="1" applyBorder="1" applyAlignment="1">
      <alignment horizontal="justify" vertical="center" wrapText="1"/>
    </xf>
    <xf numFmtId="0" fontId="6" fillId="2" borderId="3" xfId="0" applyFont="1" applyFill="1" applyBorder="1" applyAlignment="1">
      <alignment horizontal="justify" vertical="center" wrapText="1"/>
    </xf>
    <xf numFmtId="0" fontId="6" fillId="2" borderId="2" xfId="0" applyFont="1" applyFill="1" applyBorder="1" applyAlignment="1">
      <alignment horizontal="center"/>
    </xf>
    <xf numFmtId="0" fontId="6" fillId="2" borderId="3" xfId="0" applyFont="1" applyFill="1" applyBorder="1" applyAlignment="1">
      <alignment horizontal="center"/>
    </xf>
    <xf numFmtId="0" fontId="4" fillId="8" borderId="1" xfId="0" applyFont="1" applyFill="1" applyBorder="1" applyAlignment="1">
      <alignment horizontal="center" vertical="center"/>
    </xf>
    <xf numFmtId="0" fontId="10" fillId="0" borderId="1" xfId="0" applyFont="1" applyBorder="1" applyAlignment="1">
      <alignment horizontal="left" vertical="center" wrapText="1"/>
    </xf>
    <xf numFmtId="0" fontId="2" fillId="8" borderId="1" xfId="0" applyFont="1" applyFill="1" applyBorder="1" applyAlignment="1">
      <alignment vertical="center" wrapText="1"/>
    </xf>
    <xf numFmtId="0" fontId="9" fillId="8" borderId="1" xfId="0" applyFont="1" applyFill="1" applyBorder="1" applyAlignment="1">
      <alignment horizontal="right" vertical="center" wrapText="1"/>
    </xf>
    <xf numFmtId="0" fontId="9" fillId="8" borderId="1" xfId="0" applyFont="1" applyFill="1" applyBorder="1" applyAlignment="1">
      <alignment wrapText="1"/>
    </xf>
    <xf numFmtId="0" fontId="8" fillId="8" borderId="1" xfId="0" applyFont="1" applyFill="1" applyBorder="1" applyAlignment="1">
      <alignment horizontal="center"/>
    </xf>
    <xf numFmtId="0" fontId="13" fillId="8" borderId="1" xfId="0" applyFont="1" applyFill="1" applyBorder="1" applyAlignment="1">
      <alignment horizontal="center" vertical="center" wrapText="1"/>
    </xf>
    <xf numFmtId="0" fontId="2" fillId="8" borderId="1" xfId="0" applyFont="1" applyFill="1" applyBorder="1" applyAlignment="1">
      <alignment horizontal="center" vertical="center" wrapText="1"/>
    </xf>
    <xf numFmtId="0" fontId="10" fillId="7" borderId="1" xfId="0" applyFont="1" applyFill="1" applyBorder="1" applyAlignment="1">
      <alignment horizontal="center" vertical="center" wrapText="1"/>
    </xf>
    <xf numFmtId="0" fontId="10" fillId="6" borderId="1" xfId="0" applyFont="1" applyFill="1" applyBorder="1" applyAlignment="1">
      <alignment horizontal="center" vertical="center" wrapText="1"/>
    </xf>
    <xf numFmtId="1" fontId="10" fillId="0" borderId="1" xfId="0" applyNumberFormat="1" applyFont="1" applyBorder="1" applyAlignment="1">
      <alignment horizontal="center" vertical="center" wrapText="1"/>
    </xf>
    <xf numFmtId="1" fontId="10" fillId="0" borderId="2" xfId="0" applyNumberFormat="1" applyFont="1" applyBorder="1" applyAlignment="1">
      <alignment horizontal="center" vertical="center" wrapText="1"/>
    </xf>
    <xf numFmtId="0" fontId="15" fillId="3" borderId="5" xfId="0" applyFont="1" applyFill="1" applyBorder="1" applyAlignment="1">
      <alignment horizontal="center" vertical="center" wrapText="1"/>
    </xf>
    <xf numFmtId="0" fontId="15" fillId="3" borderId="6" xfId="0" applyFont="1" applyFill="1" applyBorder="1" applyAlignment="1">
      <alignment horizontal="center" vertical="center" wrapText="1"/>
    </xf>
    <xf numFmtId="0" fontId="15" fillId="5" borderId="5" xfId="0" applyFont="1" applyFill="1" applyBorder="1" applyAlignment="1">
      <alignment horizontal="center" vertical="center" wrapText="1"/>
    </xf>
    <xf numFmtId="0" fontId="15" fillId="5" borderId="6" xfId="0" applyFont="1" applyFill="1" applyBorder="1" applyAlignment="1">
      <alignment horizontal="center" vertical="center" wrapText="1"/>
    </xf>
    <xf numFmtId="1" fontId="15" fillId="0" borderId="7" xfId="0" applyNumberFormat="1" applyFont="1" applyBorder="1" applyAlignment="1">
      <alignment horizontal="center" vertical="center" wrapText="1"/>
    </xf>
    <xf numFmtId="0" fontId="6" fillId="2" borderId="9" xfId="0" applyFont="1" applyFill="1" applyBorder="1" applyAlignment="1">
      <alignment horizontal="justify" wrapText="1"/>
    </xf>
    <xf numFmtId="0" fontId="6" fillId="2" borderId="9" xfId="0" applyFont="1" applyFill="1" applyBorder="1" applyAlignment="1">
      <alignment horizontal="center" wrapText="1"/>
    </xf>
    <xf numFmtId="0" fontId="0" fillId="2" borderId="1" xfId="0" applyFill="1" applyBorder="1" applyAlignment="1">
      <alignment horizontal="justify" vertical="center" wrapText="1"/>
    </xf>
    <xf numFmtId="0" fontId="4" fillId="8" borderId="2" xfId="0" applyFont="1" applyFill="1" applyBorder="1" applyAlignment="1">
      <alignment horizontal="center" vertical="center"/>
    </xf>
    <xf numFmtId="0" fontId="4" fillId="8" borderId="2" xfId="0" applyFont="1" applyFill="1" applyBorder="1" applyAlignment="1">
      <alignment horizontal="center" vertical="center" wrapText="1"/>
    </xf>
    <xf numFmtId="0" fontId="18" fillId="8" borderId="1" xfId="0" applyFont="1" applyFill="1" applyBorder="1" applyAlignment="1">
      <alignment horizontal="center" vertical="center" wrapText="1"/>
    </xf>
    <xf numFmtId="0" fontId="19" fillId="8" borderId="1" xfId="0" applyFont="1" applyFill="1" applyBorder="1" applyAlignment="1">
      <alignment horizontal="center" vertical="center" wrapText="1"/>
    </xf>
    <xf numFmtId="0" fontId="0" fillId="0" borderId="1" xfId="0" applyFill="1" applyBorder="1" applyAlignment="1">
      <alignment horizontal="center" vertical="center" wrapText="1"/>
    </xf>
    <xf numFmtId="0" fontId="7" fillId="4" borderId="0" xfId="0" applyFont="1" applyFill="1" applyAlignment="1">
      <alignment vertical="center"/>
    </xf>
    <xf numFmtId="0" fontId="0" fillId="4" borderId="0" xfId="0" applyFill="1" applyAlignment="1">
      <alignment vertical="center"/>
    </xf>
    <xf numFmtId="0" fontId="0" fillId="0" borderId="1" xfId="0" applyFill="1" applyBorder="1" applyAlignment="1">
      <alignment horizontal="center" vertical="center"/>
    </xf>
    <xf numFmtId="0" fontId="13" fillId="8" borderId="1" xfId="0" applyFont="1" applyFill="1" applyBorder="1" applyAlignment="1">
      <alignment vertical="center" wrapText="1"/>
    </xf>
  </cellXfs>
  <cellStyles count="1">
    <cellStyle name="Normal" xfId="0" builtinId="0"/>
  </cellStyles>
  <dxfs count="60">
    <dxf>
      <fill>
        <patternFill>
          <bgColor rgb="FF00B050"/>
        </patternFill>
      </fill>
    </dxf>
    <dxf>
      <fill>
        <patternFill>
          <bgColor rgb="FFFFFF00"/>
        </patternFill>
      </fill>
    </dxf>
    <dxf>
      <fill>
        <patternFill>
          <bgColor rgb="FFFF0000"/>
        </patternFill>
      </fill>
    </dxf>
    <dxf>
      <fill>
        <patternFill>
          <bgColor rgb="FFFF6600"/>
        </patternFill>
      </fill>
    </dxf>
    <dxf>
      <fill>
        <patternFill>
          <bgColor rgb="FF00B050"/>
        </patternFill>
      </fill>
    </dxf>
    <dxf>
      <fill>
        <patternFill>
          <bgColor rgb="FFFFFF00"/>
        </patternFill>
      </fill>
    </dxf>
    <dxf>
      <fill>
        <patternFill>
          <bgColor rgb="FFFF0000"/>
        </patternFill>
      </fill>
    </dxf>
    <dxf>
      <fill>
        <patternFill>
          <bgColor rgb="FFFF6600"/>
        </patternFill>
      </fill>
    </dxf>
    <dxf>
      <fill>
        <patternFill>
          <bgColor rgb="FF00B050"/>
        </patternFill>
      </fill>
    </dxf>
    <dxf>
      <fill>
        <patternFill>
          <bgColor rgb="FFFFFF00"/>
        </patternFill>
      </fill>
    </dxf>
    <dxf>
      <fill>
        <patternFill>
          <bgColor rgb="FFFF0000"/>
        </patternFill>
      </fill>
    </dxf>
    <dxf>
      <fill>
        <patternFill>
          <bgColor rgb="FFFF6600"/>
        </patternFill>
      </fill>
    </dxf>
    <dxf>
      <fill>
        <patternFill>
          <bgColor rgb="FF00B050"/>
        </patternFill>
      </fill>
    </dxf>
    <dxf>
      <fill>
        <patternFill>
          <bgColor rgb="FFFFFF00"/>
        </patternFill>
      </fill>
    </dxf>
    <dxf>
      <fill>
        <patternFill>
          <bgColor rgb="FFFF0000"/>
        </patternFill>
      </fill>
    </dxf>
    <dxf>
      <fill>
        <patternFill>
          <bgColor rgb="FFFF6600"/>
        </patternFill>
      </fill>
    </dxf>
    <dxf>
      <fill>
        <patternFill>
          <bgColor rgb="FF00B050"/>
        </patternFill>
      </fill>
    </dxf>
    <dxf>
      <fill>
        <patternFill>
          <bgColor rgb="FFFFFF00"/>
        </patternFill>
      </fill>
    </dxf>
    <dxf>
      <fill>
        <patternFill>
          <bgColor rgb="FFFF6600"/>
        </patternFill>
      </fill>
    </dxf>
    <dxf>
      <fill>
        <patternFill>
          <bgColor rgb="FFFF0000"/>
        </patternFill>
      </fill>
    </dxf>
    <dxf>
      <fill>
        <patternFill>
          <bgColor rgb="FF00B050"/>
        </patternFill>
      </fill>
    </dxf>
    <dxf>
      <fill>
        <patternFill>
          <bgColor rgb="FFFFFF00"/>
        </patternFill>
      </fill>
    </dxf>
    <dxf>
      <fill>
        <patternFill>
          <bgColor rgb="FFFF6600"/>
        </patternFill>
      </fill>
    </dxf>
    <dxf>
      <fill>
        <patternFill>
          <bgColor rgb="FFFF0000"/>
        </patternFill>
      </fill>
    </dxf>
    <dxf>
      <fill>
        <patternFill>
          <bgColor rgb="FF00B050"/>
        </patternFill>
      </fill>
    </dxf>
    <dxf>
      <fill>
        <patternFill>
          <bgColor rgb="FFFFFF00"/>
        </patternFill>
      </fill>
    </dxf>
    <dxf>
      <fill>
        <patternFill>
          <bgColor rgb="FFFF6600"/>
        </patternFill>
      </fill>
    </dxf>
    <dxf>
      <fill>
        <patternFill>
          <bgColor rgb="FFFF0000"/>
        </patternFill>
      </fill>
    </dxf>
    <dxf>
      <fill>
        <patternFill>
          <bgColor rgb="FF00B050"/>
        </patternFill>
      </fill>
    </dxf>
    <dxf>
      <fill>
        <patternFill>
          <bgColor rgb="FFFFFF00"/>
        </patternFill>
      </fill>
    </dxf>
    <dxf>
      <fill>
        <patternFill>
          <bgColor rgb="FFFF6600"/>
        </patternFill>
      </fill>
    </dxf>
    <dxf>
      <fill>
        <patternFill>
          <bgColor rgb="FFFF0000"/>
        </patternFill>
      </fill>
    </dxf>
    <dxf>
      <fill>
        <patternFill>
          <bgColor rgb="FF00B050"/>
        </patternFill>
      </fill>
    </dxf>
    <dxf>
      <fill>
        <patternFill>
          <bgColor rgb="FFFFFF00"/>
        </patternFill>
      </fill>
    </dxf>
    <dxf>
      <fill>
        <patternFill>
          <bgColor rgb="FFFF6600"/>
        </patternFill>
      </fill>
    </dxf>
    <dxf>
      <fill>
        <patternFill>
          <bgColor rgb="FFFF0000"/>
        </patternFill>
      </fill>
    </dxf>
    <dxf>
      <fill>
        <patternFill>
          <bgColor rgb="FF00B050"/>
        </patternFill>
      </fill>
    </dxf>
    <dxf>
      <fill>
        <patternFill>
          <bgColor rgb="FFFFFF00"/>
        </patternFill>
      </fill>
    </dxf>
    <dxf>
      <fill>
        <patternFill>
          <bgColor rgb="FFFF0000"/>
        </patternFill>
      </fill>
    </dxf>
    <dxf>
      <fill>
        <patternFill>
          <bgColor rgb="FFFF6600"/>
        </patternFill>
      </fill>
    </dxf>
    <dxf>
      <fill>
        <patternFill>
          <bgColor rgb="FF00B050"/>
        </patternFill>
      </fill>
    </dxf>
    <dxf>
      <fill>
        <patternFill>
          <bgColor rgb="FFFFFF00"/>
        </patternFill>
      </fill>
    </dxf>
    <dxf>
      <fill>
        <patternFill>
          <bgColor rgb="FFFF0000"/>
        </patternFill>
      </fill>
    </dxf>
    <dxf>
      <fill>
        <patternFill>
          <bgColor rgb="FFFF6600"/>
        </patternFill>
      </fill>
    </dxf>
    <dxf>
      <fill>
        <patternFill>
          <bgColor rgb="FF00B050"/>
        </patternFill>
      </fill>
    </dxf>
    <dxf>
      <fill>
        <patternFill>
          <bgColor rgb="FFFFFF00"/>
        </patternFill>
      </fill>
    </dxf>
    <dxf>
      <fill>
        <patternFill>
          <bgColor rgb="FFFF0000"/>
        </patternFill>
      </fill>
    </dxf>
    <dxf>
      <fill>
        <patternFill>
          <bgColor rgb="FFFF6600"/>
        </patternFill>
      </fill>
    </dxf>
    <dxf>
      <fill>
        <patternFill>
          <bgColor rgb="FF00B050"/>
        </patternFill>
      </fill>
    </dxf>
    <dxf>
      <fill>
        <patternFill>
          <bgColor rgb="FFFFFF00"/>
        </patternFill>
      </fill>
    </dxf>
    <dxf>
      <fill>
        <patternFill>
          <bgColor rgb="FFFF0000"/>
        </patternFill>
      </fill>
    </dxf>
    <dxf>
      <fill>
        <patternFill>
          <bgColor rgb="FFFF6600"/>
        </patternFill>
      </fill>
    </dxf>
    <dxf>
      <fill>
        <patternFill>
          <bgColor rgb="FF00B050"/>
        </patternFill>
      </fill>
    </dxf>
    <dxf>
      <fill>
        <patternFill>
          <bgColor rgb="FFFFFF00"/>
        </patternFill>
      </fill>
    </dxf>
    <dxf>
      <fill>
        <patternFill>
          <bgColor rgb="FFFF6600"/>
        </patternFill>
      </fill>
    </dxf>
    <dxf>
      <fill>
        <patternFill>
          <bgColor rgb="FFFF0000"/>
        </patternFill>
      </fill>
    </dxf>
    <dxf>
      <fill>
        <patternFill>
          <bgColor rgb="FF00B050"/>
        </patternFill>
      </fill>
    </dxf>
    <dxf>
      <fill>
        <patternFill>
          <bgColor rgb="FFFFFF00"/>
        </patternFill>
      </fill>
    </dxf>
    <dxf>
      <fill>
        <patternFill>
          <bgColor rgb="FFFF6600"/>
        </patternFill>
      </fill>
    </dxf>
    <dxf>
      <fill>
        <patternFill>
          <bgColor rgb="FFFF0000"/>
        </patternFill>
      </fill>
    </dxf>
  </dxfs>
  <tableStyles count="0" defaultTableStyle="TableStyleMedium2" defaultPivotStyle="PivotStyleLight16"/>
  <colors>
    <mruColors>
      <color rgb="FF4B514E"/>
      <color rgb="FFEDE395"/>
      <color rgb="FFD5C93D"/>
      <color rgb="FF0F3D38"/>
      <color rgb="FF016361"/>
      <color rgb="FF008582"/>
      <color rgb="FF006699"/>
      <color rgb="FFFF6600"/>
      <color rgb="FFFF33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353174</xdr:colOff>
      <xdr:row>0</xdr:row>
      <xdr:rowOff>53511</xdr:rowOff>
    </xdr:from>
    <xdr:to>
      <xdr:col>3</xdr:col>
      <xdr:colOff>6235880</xdr:colOff>
      <xdr:row>4</xdr:row>
      <xdr:rowOff>160535</xdr:rowOff>
    </xdr:to>
    <xdr:pic>
      <xdr:nvPicPr>
        <xdr:cNvPr id="8" name="Imagen 7"/>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1170" t="32215" r="622" b="22834"/>
        <a:stretch/>
      </xdr:blipFill>
      <xdr:spPr>
        <a:xfrm>
          <a:off x="353174" y="53511"/>
          <a:ext cx="13170936" cy="85618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752475</xdr:colOff>
      <xdr:row>3</xdr:row>
      <xdr:rowOff>0</xdr:rowOff>
    </xdr:from>
    <xdr:to>
      <xdr:col>3</xdr:col>
      <xdr:colOff>0</xdr:colOff>
      <xdr:row>4</xdr:row>
      <xdr:rowOff>561975</xdr:rowOff>
    </xdr:to>
    <xdr:cxnSp macro="">
      <xdr:nvCxnSpPr>
        <xdr:cNvPr id="3" name="Conector recto 2"/>
        <xdr:cNvCxnSpPr/>
      </xdr:nvCxnSpPr>
      <xdr:spPr>
        <a:xfrm>
          <a:off x="752475" y="581025"/>
          <a:ext cx="2038350" cy="752475"/>
        </a:xfrm>
        <a:prstGeom prst="line">
          <a:avLst/>
        </a:prstGeom>
        <a:ln w="28575">
          <a:solidFill>
            <a:schemeClr val="bg1"/>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752475</xdr:colOff>
      <xdr:row>3</xdr:row>
      <xdr:rowOff>0</xdr:rowOff>
    </xdr:from>
    <xdr:to>
      <xdr:col>3</xdr:col>
      <xdr:colOff>0</xdr:colOff>
      <xdr:row>4</xdr:row>
      <xdr:rowOff>561975</xdr:rowOff>
    </xdr:to>
    <xdr:cxnSp macro="">
      <xdr:nvCxnSpPr>
        <xdr:cNvPr id="2" name="Conector recto 1"/>
        <xdr:cNvCxnSpPr/>
      </xdr:nvCxnSpPr>
      <xdr:spPr>
        <a:xfrm>
          <a:off x="752475" y="581025"/>
          <a:ext cx="2038350" cy="542925"/>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752475</xdr:colOff>
      <xdr:row>3</xdr:row>
      <xdr:rowOff>0</xdr:rowOff>
    </xdr:from>
    <xdr:to>
      <xdr:col>3</xdr:col>
      <xdr:colOff>0</xdr:colOff>
      <xdr:row>4</xdr:row>
      <xdr:rowOff>561975</xdr:rowOff>
    </xdr:to>
    <xdr:cxnSp macro="">
      <xdr:nvCxnSpPr>
        <xdr:cNvPr id="4" name="Conector recto 3"/>
        <xdr:cNvCxnSpPr/>
      </xdr:nvCxnSpPr>
      <xdr:spPr>
        <a:xfrm>
          <a:off x="752475" y="590550"/>
          <a:ext cx="2143125" cy="542925"/>
        </a:xfrm>
        <a:prstGeom prst="line">
          <a:avLst/>
        </a:prstGeom>
        <a:ln w="28575">
          <a:solidFill>
            <a:schemeClr val="bg1"/>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JARAMIREZ\Downloads\MATRIZ%20DE%20ADMINISTRACION%20DE%20RIESGO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DENTIFICACIÓN DOFA"/>
      <sheetName val="CRUCE RIESGOS"/>
      <sheetName val="MAPA RIESGOS"/>
      <sheetName val="CRUCE OPORTUNIDADES"/>
      <sheetName val="MAPA OPORTUNIDADES"/>
      <sheetName val="ITEMS"/>
    </sheetNames>
    <sheetDataSet>
      <sheetData sheetId="0"/>
      <sheetData sheetId="1"/>
      <sheetData sheetId="2"/>
      <sheetData sheetId="3"/>
      <sheetData sheetId="4"/>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F3D38"/>
  </sheetPr>
  <dimension ref="B2:D56"/>
  <sheetViews>
    <sheetView topLeftCell="B1" zoomScale="89" zoomScaleNormal="89" workbookViewId="0">
      <selection activeCell="C11" sqref="C11"/>
    </sheetView>
  </sheetViews>
  <sheetFormatPr baseColWidth="10" defaultRowHeight="14.25" x14ac:dyDescent="0.2"/>
  <cols>
    <col min="1" max="1" width="5.42578125" style="6" customWidth="1"/>
    <col min="2" max="2" width="99.42578125" style="6" bestFit="1" customWidth="1"/>
    <col min="3" max="3" width="4.5703125" style="6" customWidth="1"/>
    <col min="4" max="4" width="93.5703125" style="6" bestFit="1" customWidth="1"/>
    <col min="5" max="16384" width="11.42578125" style="6"/>
  </cols>
  <sheetData>
    <row r="2" spans="2:4" ht="15.75" customHeight="1" x14ac:dyDescent="0.2"/>
    <row r="5" spans="2:4" ht="15.75" customHeight="1" x14ac:dyDescent="0.2"/>
    <row r="6" spans="2:4" ht="15" x14ac:dyDescent="0.25">
      <c r="B6" s="11" t="s">
        <v>75</v>
      </c>
      <c r="C6" s="51" t="s">
        <v>87</v>
      </c>
      <c r="D6" s="52"/>
    </row>
    <row r="8" spans="2:4" ht="15" x14ac:dyDescent="0.25">
      <c r="B8" s="11" t="s">
        <v>84</v>
      </c>
      <c r="C8" s="51" t="s">
        <v>88</v>
      </c>
      <c r="D8" s="52"/>
    </row>
    <row r="10" spans="2:4" ht="99" customHeight="1" x14ac:dyDescent="0.2">
      <c r="B10" s="10" t="s">
        <v>76</v>
      </c>
      <c r="C10" s="49" t="s">
        <v>135</v>
      </c>
      <c r="D10" s="50"/>
    </row>
    <row r="13" spans="2:4" ht="15" x14ac:dyDescent="0.25">
      <c r="B13" s="9" t="s">
        <v>0</v>
      </c>
      <c r="D13" s="9" t="s">
        <v>16</v>
      </c>
    </row>
    <row r="14" spans="2:4" ht="15" x14ac:dyDescent="0.25">
      <c r="B14" s="9" t="s">
        <v>1</v>
      </c>
      <c r="D14" s="9" t="s">
        <v>2</v>
      </c>
    </row>
    <row r="15" spans="2:4" ht="48" customHeight="1" x14ac:dyDescent="0.2">
      <c r="B15" s="8" t="s">
        <v>5</v>
      </c>
      <c r="D15" s="8" t="s">
        <v>66</v>
      </c>
    </row>
    <row r="16" spans="2:4" x14ac:dyDescent="0.2">
      <c r="B16" s="18" t="s">
        <v>89</v>
      </c>
      <c r="C16" s="7"/>
      <c r="D16" s="18" t="s">
        <v>100</v>
      </c>
    </row>
    <row r="17" spans="2:4" x14ac:dyDescent="0.2">
      <c r="B17" s="18" t="s">
        <v>90</v>
      </c>
      <c r="C17" s="7"/>
      <c r="D17" s="18" t="s">
        <v>101</v>
      </c>
    </row>
    <row r="18" spans="2:4" x14ac:dyDescent="0.2">
      <c r="B18" s="18" t="s">
        <v>91</v>
      </c>
      <c r="C18" s="7"/>
      <c r="D18" s="18" t="s">
        <v>102</v>
      </c>
    </row>
    <row r="19" spans="2:4" x14ac:dyDescent="0.2">
      <c r="B19" s="18" t="s">
        <v>92</v>
      </c>
      <c r="C19" s="7"/>
      <c r="D19" s="18" t="s">
        <v>103</v>
      </c>
    </row>
    <row r="20" spans="2:4" x14ac:dyDescent="0.2">
      <c r="B20" s="18" t="s">
        <v>93</v>
      </c>
      <c r="C20" s="7"/>
      <c r="D20" s="18" t="s">
        <v>104</v>
      </c>
    </row>
    <row r="21" spans="2:4" ht="28.5" x14ac:dyDescent="0.2">
      <c r="B21" s="18" t="s">
        <v>94</v>
      </c>
      <c r="C21" s="7"/>
      <c r="D21" s="18"/>
    </row>
    <row r="22" spans="2:4" x14ac:dyDescent="0.2">
      <c r="B22" s="18" t="s">
        <v>95</v>
      </c>
      <c r="C22" s="7"/>
      <c r="D22" s="18"/>
    </row>
    <row r="23" spans="2:4" x14ac:dyDescent="0.2">
      <c r="B23" s="18" t="s">
        <v>96</v>
      </c>
      <c r="C23" s="7"/>
      <c r="D23" s="18"/>
    </row>
    <row r="24" spans="2:4" x14ac:dyDescent="0.2">
      <c r="B24" s="18" t="s">
        <v>97</v>
      </c>
      <c r="C24" s="7"/>
      <c r="D24" s="18"/>
    </row>
    <row r="25" spans="2:4" x14ac:dyDescent="0.2">
      <c r="B25" s="18" t="s">
        <v>98</v>
      </c>
      <c r="C25" s="7"/>
      <c r="D25" s="18"/>
    </row>
    <row r="26" spans="2:4" x14ac:dyDescent="0.2">
      <c r="B26" s="18" t="s">
        <v>99</v>
      </c>
      <c r="C26" s="7"/>
      <c r="D26" s="18"/>
    </row>
    <row r="27" spans="2:4" x14ac:dyDescent="0.2">
      <c r="B27" s="18"/>
      <c r="C27" s="7"/>
      <c r="D27" s="18"/>
    </row>
    <row r="28" spans="2:4" x14ac:dyDescent="0.2">
      <c r="B28" s="18"/>
      <c r="C28" s="7"/>
      <c r="D28" s="18"/>
    </row>
    <row r="29" spans="2:4" x14ac:dyDescent="0.2">
      <c r="B29" s="18"/>
      <c r="C29" s="7"/>
      <c r="D29" s="18"/>
    </row>
    <row r="30" spans="2:4" x14ac:dyDescent="0.2">
      <c r="B30" s="18"/>
      <c r="C30" s="7"/>
      <c r="D30" s="18"/>
    </row>
    <row r="31" spans="2:4" x14ac:dyDescent="0.2">
      <c r="B31" s="18"/>
      <c r="C31" s="7"/>
      <c r="D31" s="18"/>
    </row>
    <row r="32" spans="2:4" x14ac:dyDescent="0.2">
      <c r="B32" s="18"/>
      <c r="C32" s="7"/>
      <c r="D32" s="18"/>
    </row>
    <row r="33" spans="2:4" x14ac:dyDescent="0.2">
      <c r="B33" s="18"/>
      <c r="C33" s="7"/>
      <c r="D33" s="18"/>
    </row>
    <row r="34" spans="2:4" x14ac:dyDescent="0.2">
      <c r="B34" s="18"/>
      <c r="C34" s="7"/>
      <c r="D34" s="18"/>
    </row>
    <row r="35" spans="2:4" ht="15" x14ac:dyDescent="0.25">
      <c r="B35" s="9" t="s">
        <v>0</v>
      </c>
      <c r="D35" s="9" t="s">
        <v>16</v>
      </c>
    </row>
    <row r="36" spans="2:4" ht="15" x14ac:dyDescent="0.25">
      <c r="B36" s="9" t="s">
        <v>3</v>
      </c>
      <c r="D36" s="9" t="s">
        <v>4</v>
      </c>
    </row>
    <row r="37" spans="2:4" ht="31.5" customHeight="1" x14ac:dyDescent="0.2">
      <c r="B37" s="8" t="s">
        <v>67</v>
      </c>
      <c r="D37" s="8" t="s">
        <v>17</v>
      </c>
    </row>
    <row r="38" spans="2:4" x14ac:dyDescent="0.2">
      <c r="B38" s="18" t="s">
        <v>105</v>
      </c>
      <c r="C38" s="7"/>
      <c r="D38" s="18" t="s">
        <v>113</v>
      </c>
    </row>
    <row r="39" spans="2:4" x14ac:dyDescent="0.2">
      <c r="B39" s="18" t="s">
        <v>106</v>
      </c>
      <c r="C39" s="7"/>
      <c r="D39" s="18" t="s">
        <v>114</v>
      </c>
    </row>
    <row r="40" spans="2:4" x14ac:dyDescent="0.2">
      <c r="B40" s="18" t="s">
        <v>107</v>
      </c>
      <c r="C40" s="7"/>
      <c r="D40" s="18" t="s">
        <v>115</v>
      </c>
    </row>
    <row r="41" spans="2:4" x14ac:dyDescent="0.2">
      <c r="B41" s="18" t="s">
        <v>108</v>
      </c>
      <c r="C41" s="7"/>
      <c r="D41" s="18"/>
    </row>
    <row r="42" spans="2:4" x14ac:dyDescent="0.2">
      <c r="B42" s="18" t="s">
        <v>109</v>
      </c>
      <c r="C42" s="7"/>
      <c r="D42" s="18"/>
    </row>
    <row r="43" spans="2:4" x14ac:dyDescent="0.2">
      <c r="B43" s="18" t="s">
        <v>110</v>
      </c>
      <c r="C43" s="7"/>
      <c r="D43" s="18"/>
    </row>
    <row r="44" spans="2:4" x14ac:dyDescent="0.2">
      <c r="B44" s="18" t="s">
        <v>111</v>
      </c>
      <c r="C44" s="7"/>
      <c r="D44" s="18"/>
    </row>
    <row r="45" spans="2:4" x14ac:dyDescent="0.2">
      <c r="B45" s="18" t="s">
        <v>112</v>
      </c>
      <c r="C45" s="7"/>
      <c r="D45" s="18"/>
    </row>
    <row r="46" spans="2:4" x14ac:dyDescent="0.2">
      <c r="B46" s="18"/>
      <c r="C46" s="7"/>
      <c r="D46" s="18"/>
    </row>
    <row r="47" spans="2:4" x14ac:dyDescent="0.2">
      <c r="B47" s="18"/>
      <c r="C47" s="7"/>
      <c r="D47" s="18"/>
    </row>
    <row r="48" spans="2:4" x14ac:dyDescent="0.2">
      <c r="B48" s="18"/>
      <c r="C48" s="7"/>
      <c r="D48" s="18"/>
    </row>
    <row r="49" spans="2:4" x14ac:dyDescent="0.2">
      <c r="B49" s="18"/>
      <c r="C49" s="7"/>
      <c r="D49" s="18"/>
    </row>
    <row r="50" spans="2:4" x14ac:dyDescent="0.2">
      <c r="B50" s="18"/>
      <c r="C50" s="7"/>
      <c r="D50" s="18"/>
    </row>
    <row r="51" spans="2:4" x14ac:dyDescent="0.2">
      <c r="B51" s="18"/>
      <c r="C51" s="7"/>
      <c r="D51" s="18"/>
    </row>
    <row r="52" spans="2:4" x14ac:dyDescent="0.2">
      <c r="B52" s="18"/>
      <c r="C52" s="7"/>
      <c r="D52" s="18"/>
    </row>
    <row r="53" spans="2:4" x14ac:dyDescent="0.2">
      <c r="B53" s="18"/>
      <c r="C53" s="7"/>
      <c r="D53" s="18"/>
    </row>
    <row r="54" spans="2:4" x14ac:dyDescent="0.2">
      <c r="B54" s="18"/>
      <c r="C54" s="7"/>
      <c r="D54" s="18"/>
    </row>
    <row r="55" spans="2:4" x14ac:dyDescent="0.2">
      <c r="B55" s="18"/>
      <c r="C55" s="7"/>
      <c r="D55" s="18"/>
    </row>
    <row r="56" spans="2:4" x14ac:dyDescent="0.2">
      <c r="B56" s="18"/>
      <c r="C56" s="7"/>
      <c r="D56" s="18"/>
    </row>
  </sheetData>
  <mergeCells count="3">
    <mergeCell ref="C10:D10"/>
    <mergeCell ref="C6:D6"/>
    <mergeCell ref="C8:D8"/>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D5C93D"/>
  </sheetPr>
  <dimension ref="A1:W104"/>
  <sheetViews>
    <sheetView topLeftCell="D1" zoomScale="64" zoomScaleNormal="70" workbookViewId="0">
      <selection activeCell="D1" sqref="D1"/>
    </sheetView>
  </sheetViews>
  <sheetFormatPr baseColWidth="10" defaultRowHeight="15" x14ac:dyDescent="0.25"/>
  <cols>
    <col min="1" max="3" width="11.42578125" style="14" hidden="1" customWidth="1"/>
    <col min="4" max="4" width="4.5703125" style="6" bestFit="1" customWidth="1"/>
    <col min="5" max="5" width="64.5703125" style="7" customWidth="1"/>
    <col min="6" max="6" width="73" style="7" customWidth="1"/>
    <col min="7" max="7" width="36.85546875" style="7" customWidth="1"/>
    <col min="8" max="8" width="31.7109375" style="21" customWidth="1"/>
    <col min="9" max="9" width="31.7109375" style="22" hidden="1" customWidth="1"/>
    <col min="10" max="10" width="27.42578125" style="21" customWidth="1"/>
    <col min="11" max="11" width="27.42578125" style="22" hidden="1" customWidth="1"/>
    <col min="12" max="12" width="18.28515625" style="7" bestFit="1" customWidth="1"/>
    <col min="13" max="13" width="23.42578125" style="7" bestFit="1" customWidth="1"/>
    <col min="14" max="14" width="72.5703125" style="22" customWidth="1"/>
    <col min="15" max="15" width="27.28515625" style="7" customWidth="1"/>
    <col min="16" max="16" width="72.28515625" style="22" customWidth="1"/>
    <col min="17" max="17" width="23.42578125" style="21" customWidth="1"/>
    <col min="18" max="18" width="36" style="22" hidden="1" customWidth="1"/>
    <col min="19" max="19" width="22.28515625" style="21" customWidth="1"/>
    <col min="20" max="20" width="32.7109375" style="22" hidden="1" customWidth="1"/>
    <col min="21" max="21" width="18.7109375" style="21" customWidth="1"/>
    <col min="22" max="22" width="21.140625" style="21" customWidth="1"/>
    <col min="23" max="23" width="60.85546875" style="1" customWidth="1"/>
    <col min="24" max="24" width="12.85546875" style="1" bestFit="1" customWidth="1"/>
    <col min="25" max="16384" width="11.42578125" style="1"/>
  </cols>
  <sheetData>
    <row r="1" spans="1:23" x14ac:dyDescent="0.25">
      <c r="E1" s="7" t="s">
        <v>86</v>
      </c>
      <c r="H1" s="7"/>
      <c r="I1" s="7"/>
      <c r="J1" s="7"/>
      <c r="K1" s="7"/>
      <c r="N1" s="7"/>
      <c r="P1" s="7"/>
      <c r="Q1" s="7"/>
      <c r="R1" s="7"/>
      <c r="S1" s="7"/>
      <c r="T1" s="7"/>
      <c r="U1" s="7"/>
      <c r="V1" s="7"/>
    </row>
    <row r="2" spans="1:23" ht="14.25" customHeight="1" x14ac:dyDescent="0.25">
      <c r="H2" s="7"/>
      <c r="I2" s="7"/>
      <c r="J2" s="7"/>
      <c r="K2" s="7"/>
      <c r="N2" s="7"/>
      <c r="P2" s="7"/>
      <c r="Q2" s="7"/>
      <c r="R2" s="7"/>
      <c r="S2" s="7"/>
      <c r="T2" s="7"/>
      <c r="U2" s="7"/>
      <c r="V2" s="7"/>
    </row>
    <row r="3" spans="1:23" ht="22.5" customHeight="1" x14ac:dyDescent="0.25">
      <c r="A3" s="12"/>
      <c r="B3" s="12"/>
      <c r="C3" s="12"/>
      <c r="D3" s="53" t="s">
        <v>23</v>
      </c>
      <c r="E3" s="53"/>
      <c r="F3" s="53"/>
      <c r="G3" s="53"/>
      <c r="H3" s="53" t="s">
        <v>24</v>
      </c>
      <c r="I3" s="53"/>
      <c r="J3" s="53"/>
      <c r="K3" s="53"/>
      <c r="L3" s="53"/>
      <c r="M3" s="53"/>
      <c r="N3" s="53"/>
      <c r="O3" s="53"/>
      <c r="P3" s="53"/>
      <c r="Q3" s="53" t="s">
        <v>25</v>
      </c>
      <c r="R3" s="53"/>
      <c r="S3" s="53"/>
      <c r="T3" s="53"/>
      <c r="U3" s="53"/>
      <c r="V3" s="73"/>
      <c r="W3" s="75" t="s">
        <v>138</v>
      </c>
    </row>
    <row r="4" spans="1:23" ht="30" x14ac:dyDescent="0.25">
      <c r="A4" s="12" t="s">
        <v>38</v>
      </c>
      <c r="B4" s="12" t="s">
        <v>39</v>
      </c>
      <c r="C4" s="12" t="s">
        <v>40</v>
      </c>
      <c r="D4" s="13" t="s">
        <v>6</v>
      </c>
      <c r="E4" s="13" t="s">
        <v>58</v>
      </c>
      <c r="F4" s="13" t="s">
        <v>51</v>
      </c>
      <c r="G4" s="13" t="s">
        <v>7</v>
      </c>
      <c r="H4" s="13" t="s">
        <v>65</v>
      </c>
      <c r="I4" s="13" t="s">
        <v>20</v>
      </c>
      <c r="J4" s="13" t="s">
        <v>18</v>
      </c>
      <c r="K4" s="13" t="s">
        <v>21</v>
      </c>
      <c r="L4" s="13" t="s">
        <v>19</v>
      </c>
      <c r="M4" s="13" t="s">
        <v>50</v>
      </c>
      <c r="N4" s="44" t="s">
        <v>22</v>
      </c>
      <c r="O4" s="44" t="s">
        <v>61</v>
      </c>
      <c r="P4" s="44" t="s">
        <v>15</v>
      </c>
      <c r="Q4" s="44" t="s">
        <v>65</v>
      </c>
      <c r="R4" s="13" t="s">
        <v>20</v>
      </c>
      <c r="S4" s="13" t="s">
        <v>18</v>
      </c>
      <c r="T4" s="13" t="s">
        <v>21</v>
      </c>
      <c r="U4" s="13" t="s">
        <v>19</v>
      </c>
      <c r="V4" s="74" t="s">
        <v>50</v>
      </c>
      <c r="W4" s="76"/>
    </row>
    <row r="5" spans="1:23" s="79" customFormat="1" ht="164.25" customHeight="1" x14ac:dyDescent="0.25">
      <c r="A5" s="78">
        <f>IF(AND(Q5=1,S5=1),1,IF(AND(Q5=1,S5=2),2,IF(AND(Q5=1,S5=3),3,IF(AND(Q5=1,S5=4),4,IF(AND(Q5=1,S5=5),5,IF(AND(Q5=2,S5=1),6,IF(AND(Q5=2,S5=2),7,IF(AND(Q5=2,S5=3),8,IF(AND(Q5=2,S5=4),9,IF(AND(Q5=2,S5=5),10,IF(AND(Q5=3,S5=1),11,IF(AND(Q5=3,S5=2),12,IF(AND(Q5=3,S5=3),13,IF(AND(Q5=3,S5=4),14,IF(AND(Q5=3,S5=5),15,IF(AND(Q5=4,S5=1),16,IF(AND(Q5=4,S5=2),17,IF(AND(Q5=4,S5=3),18,IF(AND(Q5=4,S5=4),19,IF(AND(Q5=4,S5=5),20,IF(AND(Q5=5,S5=1),21,IF(AND(Q5=5,S5=2),22,IF(AND(Q5=5,S5=3),23,IF(AND(Q5=5,S5=4),24,IF(AND(Q5=5,S5=5),25,"")))))))))))))))))))))))))</f>
        <v>13</v>
      </c>
      <c r="B5" s="78">
        <f>IF(A5="","",1/100)</f>
        <v>0.01</v>
      </c>
      <c r="C5" s="78">
        <f t="shared" ref="C5:C21" si="0">IFERROR(A5+B5,"")</f>
        <v>13.01</v>
      </c>
      <c r="D5" s="15">
        <v>1</v>
      </c>
      <c r="E5" s="16" t="s">
        <v>116</v>
      </c>
      <c r="F5" s="16" t="s">
        <v>129</v>
      </c>
      <c r="G5" s="16" t="s">
        <v>132</v>
      </c>
      <c r="H5" s="17">
        <v>5</v>
      </c>
      <c r="I5" s="16"/>
      <c r="J5" s="17">
        <v>3</v>
      </c>
      <c r="K5" s="16"/>
      <c r="L5" s="17">
        <f>IF(OR(H5="",J5=""),"",H5*J5)</f>
        <v>15</v>
      </c>
      <c r="M5" s="48" t="str">
        <f>IF(L5="","",IF(AND(H5=1,J5=3),"MODERADO",IF(AND(H5=4,J5=1),"MODERADO",IF(AND(H5=1,J5=4),"ALTO",IF(AND(H5=1,J5=5),"ALTO",IF(L5&lt;=4,"BAJO",IF(AND(H5=5,J5=1),"ALTO",IF(L5&lt;=6,"MODERADO",IF(AND(H5=2,J5=5),"EXTREMO",IF(L5&lt;=10,"ALTO",IF(AND(H5=4,J5=3),"ALTO","EXTREMO")))))))))))</f>
        <v>EXTREMO</v>
      </c>
      <c r="N5" s="72" t="s">
        <v>130</v>
      </c>
      <c r="O5" s="72" t="s">
        <v>63</v>
      </c>
      <c r="P5" s="72" t="s">
        <v>131</v>
      </c>
      <c r="Q5" s="17">
        <v>3</v>
      </c>
      <c r="R5" s="16"/>
      <c r="S5" s="17">
        <v>3</v>
      </c>
      <c r="T5" s="16"/>
      <c r="U5" s="17">
        <f>IF(OR(Q5="",S5=""),"",Q5*S5)</f>
        <v>9</v>
      </c>
      <c r="V5" s="48" t="str">
        <f>IF(U5="","",IF(AND(Q5=1,S5=3),"MODERADO",IF(AND(Q5=4,S5=1),"MODERADO",IF(AND(Q5=1,S5=4),"ALTO",IF(AND(Q5=1,S5=5),"ALTO",IF(U5&lt;=4,"BAJO",IF(AND(Q5=5,S5=1),"ALTO",IF(U5&lt;=6,"MODERADO",IF(AND(Q5=2,S5=5),"EXTREMO",IF(U5&lt;=10,"ALTO",IF(AND(Q5=4,S5=3),"ALTO","EXTREMO")))))))))))</f>
        <v>ALTO</v>
      </c>
      <c r="W5" s="77" t="s">
        <v>136</v>
      </c>
    </row>
    <row r="6" spans="1:23" s="79" customFormat="1" ht="85.5" x14ac:dyDescent="0.25">
      <c r="A6" s="78">
        <f t="shared" ref="A6:A69" si="1">IF(AND(Q6=1,S6=1),1,IF(AND(Q6=1,S6=2),2,IF(AND(Q6=1,S6=3),3,IF(AND(Q6=1,S6=4),4,IF(AND(Q6=1,S6=5),5,IF(AND(Q6=2,S6=1),6,IF(AND(Q6=2,S6=2),7,IF(AND(Q6=2,S6=3),8,IF(AND(Q6=2,S6=4),9,IF(AND(Q6=2,S6=5),10,IF(AND(Q6=3,S6=1),11,IF(AND(Q6=3,S6=2),12,IF(AND(Q6=3,S6=3),13,IF(AND(Q6=3,S6=4),14,IF(AND(Q6=3,S6=5),15,IF(AND(Q6=4,S6=1),16,IF(AND(Q6=4,S6=2),17,IF(AND(Q6=4,S6=3),18,IF(AND(Q6=4,S6=4),19,IF(AND(Q6=4,S6=5),20,IF(AND(Q6=5,S6=1),21,IF(AND(Q6=5,S6=2),22,IF(AND(Q6=5,S6=3),23,IF(AND(Q6=5,S6=4),24,IF(AND(Q6=5,S6=5),25,"")))))))))))))))))))))))))</f>
        <v>10</v>
      </c>
      <c r="B6" s="78">
        <f>IF(A6="","",(COUNTIF($A$5:A6,A6))/100)</f>
        <v>0.01</v>
      </c>
      <c r="C6" s="78">
        <f t="shared" si="0"/>
        <v>10.01</v>
      </c>
      <c r="D6" s="15">
        <v>2</v>
      </c>
      <c r="E6" s="16" t="s">
        <v>117</v>
      </c>
      <c r="F6" s="16" t="s">
        <v>118</v>
      </c>
      <c r="G6" s="16" t="s">
        <v>119</v>
      </c>
      <c r="H6" s="17">
        <v>2</v>
      </c>
      <c r="I6" s="16"/>
      <c r="J6" s="17">
        <v>5</v>
      </c>
      <c r="K6" s="16"/>
      <c r="L6" s="17">
        <f t="shared" ref="L6:L69" si="2">IF(OR(H6="",J6=""),"",H6*J6)</f>
        <v>10</v>
      </c>
      <c r="M6" s="48" t="str">
        <f t="shared" ref="M6:M69" si="3">IF(L6="","",IF(AND(H6=1,J6=3),"MODERADO",IF(AND(H6=4,J6=1),"MODERADO",IF(AND(H6=1,J6=4),"ALTO",IF(AND(H6=1,J6=5),"ALTO",IF(L6&lt;=4,"BAJO",IF(AND(H6=5,J6=1),"ALTO",IF(L6&lt;=6,"MODERADO",IF(AND(H6=2,J6=5),"EXTREMO",IF(L6&lt;=10,"ALTO",IF(AND(H6=4,J6=3),"ALTO","EXTREMO")))))))))))</f>
        <v>EXTREMO</v>
      </c>
      <c r="N6" s="72" t="s">
        <v>120</v>
      </c>
      <c r="O6" s="72" t="s">
        <v>63</v>
      </c>
      <c r="P6" s="72" t="s">
        <v>121</v>
      </c>
      <c r="Q6" s="17">
        <v>2</v>
      </c>
      <c r="R6" s="16"/>
      <c r="S6" s="17">
        <v>5</v>
      </c>
      <c r="T6" s="16"/>
      <c r="U6" s="17">
        <f t="shared" ref="U6:U69" si="4">IF(OR(Q6="",S6=""),"",Q6*S6)</f>
        <v>10</v>
      </c>
      <c r="V6" s="48" t="str">
        <f t="shared" ref="V6:V69" si="5">IF(U6="","",IF(AND(Q6=1,S6=3),"MODERADO",IF(AND(Q6=4,S6=1),"MODERADO",IF(AND(Q6=1,S6=4),"ALTO",IF(AND(Q6=1,S6=5),"ALTO",IF(U6&lt;=4,"BAJO",IF(AND(Q6=5,S6=1),"ALTO",IF(U6&lt;=6,"MODERADO",IF(AND(Q6=2,S6=5),"EXTREMO",IF(U6&lt;=10,"ALTO",IF(AND(Q6=4,S6=3),"ALTO","EXTREMO")))))))))))</f>
        <v>EXTREMO</v>
      </c>
      <c r="W6" s="77" t="s">
        <v>134</v>
      </c>
    </row>
    <row r="7" spans="1:23" s="79" customFormat="1" ht="105.75" customHeight="1" x14ac:dyDescent="0.25">
      <c r="A7" s="78">
        <f t="shared" si="1"/>
        <v>9</v>
      </c>
      <c r="B7" s="78">
        <f>IF(A7="","",(COUNTIF($A$5:A7,A7))/100)</f>
        <v>0.01</v>
      </c>
      <c r="C7" s="78">
        <f t="shared" si="0"/>
        <v>9.01</v>
      </c>
      <c r="D7" s="15">
        <v>3</v>
      </c>
      <c r="E7" s="16" t="s">
        <v>122</v>
      </c>
      <c r="F7" s="16" t="s">
        <v>123</v>
      </c>
      <c r="G7" s="16" t="s">
        <v>85</v>
      </c>
      <c r="H7" s="17">
        <v>3</v>
      </c>
      <c r="I7" s="16"/>
      <c r="J7" s="17">
        <v>4</v>
      </c>
      <c r="K7" s="16"/>
      <c r="L7" s="17">
        <f t="shared" si="2"/>
        <v>12</v>
      </c>
      <c r="M7" s="48" t="str">
        <f t="shared" si="3"/>
        <v>EXTREMO</v>
      </c>
      <c r="N7" s="16" t="s">
        <v>133</v>
      </c>
      <c r="O7" s="72" t="s">
        <v>63</v>
      </c>
      <c r="P7" s="16" t="s">
        <v>126</v>
      </c>
      <c r="Q7" s="17">
        <v>2</v>
      </c>
      <c r="R7" s="16"/>
      <c r="S7" s="17">
        <v>4</v>
      </c>
      <c r="T7" s="16"/>
      <c r="U7" s="17">
        <f t="shared" si="4"/>
        <v>8</v>
      </c>
      <c r="V7" s="48" t="str">
        <f t="shared" si="5"/>
        <v>ALTO</v>
      </c>
      <c r="W7" s="80" t="s">
        <v>137</v>
      </c>
    </row>
    <row r="8" spans="1:23" s="79" customFormat="1" ht="66" customHeight="1" x14ac:dyDescent="0.25">
      <c r="A8" s="78">
        <f t="shared" si="1"/>
        <v>9</v>
      </c>
      <c r="B8" s="78">
        <f>IF(A8="","",(COUNTIF($A$5:A8,A8))/100)</f>
        <v>0.02</v>
      </c>
      <c r="C8" s="78">
        <f t="shared" si="0"/>
        <v>9.02</v>
      </c>
      <c r="D8" s="15">
        <v>4</v>
      </c>
      <c r="E8" s="16" t="s">
        <v>124</v>
      </c>
      <c r="F8" s="16" t="s">
        <v>125</v>
      </c>
      <c r="G8" s="16" t="s">
        <v>85</v>
      </c>
      <c r="H8" s="17">
        <v>3</v>
      </c>
      <c r="I8" s="16"/>
      <c r="J8" s="17">
        <v>4</v>
      </c>
      <c r="K8" s="16"/>
      <c r="L8" s="17">
        <f t="shared" si="2"/>
        <v>12</v>
      </c>
      <c r="M8" s="48" t="str">
        <f t="shared" si="3"/>
        <v>EXTREMO</v>
      </c>
      <c r="N8" s="16" t="s">
        <v>128</v>
      </c>
      <c r="O8" s="72" t="s">
        <v>63</v>
      </c>
      <c r="P8" s="16" t="s">
        <v>127</v>
      </c>
      <c r="Q8" s="17">
        <v>2</v>
      </c>
      <c r="R8" s="16"/>
      <c r="S8" s="17">
        <v>4</v>
      </c>
      <c r="T8" s="16"/>
      <c r="U8" s="17">
        <f t="shared" si="4"/>
        <v>8</v>
      </c>
      <c r="V8" s="48" t="str">
        <f t="shared" si="5"/>
        <v>ALTO</v>
      </c>
      <c r="W8" s="80" t="s">
        <v>137</v>
      </c>
    </row>
    <row r="9" spans="1:23" x14ac:dyDescent="0.25">
      <c r="A9" s="14" t="str">
        <f t="shared" si="1"/>
        <v/>
      </c>
      <c r="B9" s="14" t="str">
        <f>IF(A9="","",(COUNTIF($A$5:A9,A9))/100)</f>
        <v/>
      </c>
      <c r="C9" s="14" t="str">
        <f t="shared" si="0"/>
        <v/>
      </c>
      <c r="D9" s="18">
        <v>5</v>
      </c>
      <c r="E9" s="16"/>
      <c r="F9" s="16"/>
      <c r="G9" s="16"/>
      <c r="H9" s="19"/>
      <c r="I9" s="20"/>
      <c r="J9" s="19"/>
      <c r="K9" s="20"/>
      <c r="L9" s="17" t="str">
        <f t="shared" si="2"/>
        <v/>
      </c>
      <c r="M9" s="19" t="str">
        <f t="shared" si="3"/>
        <v/>
      </c>
      <c r="N9" s="70"/>
      <c r="O9" s="70"/>
      <c r="P9" s="70"/>
      <c r="Q9" s="71"/>
      <c r="R9" s="20"/>
      <c r="S9" s="19"/>
      <c r="T9" s="20"/>
      <c r="U9" s="17" t="str">
        <f t="shared" si="4"/>
        <v/>
      </c>
      <c r="V9" s="19" t="str">
        <f t="shared" si="5"/>
        <v/>
      </c>
    </row>
    <row r="10" spans="1:23" x14ac:dyDescent="0.25">
      <c r="A10" s="14" t="str">
        <f t="shared" si="1"/>
        <v/>
      </c>
      <c r="B10" s="14" t="str">
        <f>IF(A10="","",(COUNTIF($A$5:A10,A10))/100)</f>
        <v/>
      </c>
      <c r="C10" s="14" t="str">
        <f t="shared" si="0"/>
        <v/>
      </c>
      <c r="D10" s="18">
        <v>6</v>
      </c>
      <c r="E10" s="16"/>
      <c r="F10" s="16"/>
      <c r="G10" s="16"/>
      <c r="H10" s="19"/>
      <c r="I10" s="20"/>
      <c r="J10" s="19"/>
      <c r="K10" s="20"/>
      <c r="L10" s="17" t="str">
        <f t="shared" si="2"/>
        <v/>
      </c>
      <c r="M10" s="19" t="str">
        <f t="shared" si="3"/>
        <v/>
      </c>
      <c r="N10" s="20"/>
      <c r="O10" s="20"/>
      <c r="P10" s="20"/>
      <c r="Q10" s="19"/>
      <c r="R10" s="20"/>
      <c r="S10" s="19"/>
      <c r="T10" s="20"/>
      <c r="U10" s="17" t="str">
        <f t="shared" si="4"/>
        <v/>
      </c>
      <c r="V10" s="19" t="str">
        <f t="shared" si="5"/>
        <v/>
      </c>
    </row>
    <row r="11" spans="1:23" x14ac:dyDescent="0.25">
      <c r="A11" s="14" t="str">
        <f t="shared" si="1"/>
        <v/>
      </c>
      <c r="B11" s="14" t="str">
        <f>IF(A11="","",(COUNTIF($A$5:A11,A11))/100)</f>
        <v/>
      </c>
      <c r="C11" s="14" t="str">
        <f t="shared" si="0"/>
        <v/>
      </c>
      <c r="D11" s="18">
        <v>7</v>
      </c>
      <c r="E11" s="16"/>
      <c r="F11" s="16"/>
      <c r="G11" s="16"/>
      <c r="H11" s="19"/>
      <c r="I11" s="20"/>
      <c r="J11" s="19"/>
      <c r="K11" s="20"/>
      <c r="L11" s="17" t="str">
        <f t="shared" si="2"/>
        <v/>
      </c>
      <c r="M11" s="19" t="str">
        <f t="shared" si="3"/>
        <v/>
      </c>
      <c r="N11" s="20"/>
      <c r="O11" s="20"/>
      <c r="P11" s="20"/>
      <c r="Q11" s="19"/>
      <c r="R11" s="20"/>
      <c r="S11" s="19"/>
      <c r="T11" s="20"/>
      <c r="U11" s="17" t="str">
        <f t="shared" si="4"/>
        <v/>
      </c>
      <c r="V11" s="19" t="str">
        <f t="shared" si="5"/>
        <v/>
      </c>
    </row>
    <row r="12" spans="1:23" x14ac:dyDescent="0.25">
      <c r="A12" s="14" t="str">
        <f t="shared" si="1"/>
        <v/>
      </c>
      <c r="B12" s="14" t="str">
        <f>IF(A12="","",(COUNTIF($A$5:A12,A12))/100)</f>
        <v/>
      </c>
      <c r="C12" s="14" t="str">
        <f t="shared" si="0"/>
        <v/>
      </c>
      <c r="D12" s="18">
        <v>8</v>
      </c>
      <c r="E12" s="16"/>
      <c r="F12" s="16"/>
      <c r="G12" s="16"/>
      <c r="H12" s="19"/>
      <c r="I12" s="20"/>
      <c r="J12" s="19"/>
      <c r="K12" s="20"/>
      <c r="L12" s="17" t="str">
        <f t="shared" si="2"/>
        <v/>
      </c>
      <c r="M12" s="19" t="str">
        <f t="shared" si="3"/>
        <v/>
      </c>
      <c r="N12" s="20"/>
      <c r="O12" s="20"/>
      <c r="P12" s="20"/>
      <c r="Q12" s="19"/>
      <c r="R12" s="20"/>
      <c r="S12" s="19"/>
      <c r="T12" s="20"/>
      <c r="U12" s="17" t="str">
        <f t="shared" si="4"/>
        <v/>
      </c>
      <c r="V12" s="19" t="str">
        <f t="shared" si="5"/>
        <v/>
      </c>
    </row>
    <row r="13" spans="1:23" x14ac:dyDescent="0.25">
      <c r="A13" s="14" t="str">
        <f t="shared" si="1"/>
        <v/>
      </c>
      <c r="B13" s="14" t="str">
        <f>IF(A13="","",(COUNTIF($A$5:A13,A13))/100)</f>
        <v/>
      </c>
      <c r="C13" s="14" t="str">
        <f t="shared" si="0"/>
        <v/>
      </c>
      <c r="D13" s="18">
        <v>9</v>
      </c>
      <c r="E13" s="16"/>
      <c r="F13" s="16"/>
      <c r="G13" s="16"/>
      <c r="H13" s="19"/>
      <c r="I13" s="20"/>
      <c r="J13" s="19"/>
      <c r="K13" s="20"/>
      <c r="L13" s="17" t="str">
        <f t="shared" si="2"/>
        <v/>
      </c>
      <c r="M13" s="19" t="str">
        <f t="shared" si="3"/>
        <v/>
      </c>
      <c r="N13" s="20"/>
      <c r="O13" s="20"/>
      <c r="P13" s="20"/>
      <c r="Q13" s="19"/>
      <c r="R13" s="20"/>
      <c r="S13" s="19"/>
      <c r="T13" s="20"/>
      <c r="U13" s="17" t="str">
        <f t="shared" si="4"/>
        <v/>
      </c>
      <c r="V13" s="19" t="str">
        <f t="shared" si="5"/>
        <v/>
      </c>
    </row>
    <row r="14" spans="1:23" x14ac:dyDescent="0.25">
      <c r="A14" s="14" t="str">
        <f t="shared" si="1"/>
        <v/>
      </c>
      <c r="B14" s="14" t="str">
        <f>IF(A14="","",(COUNTIF($A$5:A14,A14))/100)</f>
        <v/>
      </c>
      <c r="C14" s="14" t="str">
        <f t="shared" si="0"/>
        <v/>
      </c>
      <c r="D14" s="18">
        <v>10</v>
      </c>
      <c r="E14" s="16"/>
      <c r="F14" s="16"/>
      <c r="G14" s="16"/>
      <c r="H14" s="19"/>
      <c r="I14" s="20"/>
      <c r="J14" s="19"/>
      <c r="K14" s="20"/>
      <c r="L14" s="17" t="str">
        <f t="shared" si="2"/>
        <v/>
      </c>
      <c r="M14" s="19" t="str">
        <f t="shared" si="3"/>
        <v/>
      </c>
      <c r="N14" s="20"/>
      <c r="O14" s="20"/>
      <c r="P14" s="20"/>
      <c r="Q14" s="19"/>
      <c r="R14" s="20"/>
      <c r="S14" s="19"/>
      <c r="T14" s="20"/>
      <c r="U14" s="17" t="str">
        <f t="shared" si="4"/>
        <v/>
      </c>
      <c r="V14" s="19" t="str">
        <f t="shared" si="5"/>
        <v/>
      </c>
    </row>
    <row r="15" spans="1:23" x14ac:dyDescent="0.25">
      <c r="A15" s="14" t="str">
        <f t="shared" si="1"/>
        <v/>
      </c>
      <c r="B15" s="14" t="str">
        <f>IF(A15="","",(COUNTIF($A$5:A15,A15))/100)</f>
        <v/>
      </c>
      <c r="C15" s="14" t="str">
        <f t="shared" si="0"/>
        <v/>
      </c>
      <c r="D15" s="18">
        <v>11</v>
      </c>
      <c r="E15" s="16"/>
      <c r="F15" s="16"/>
      <c r="G15" s="16"/>
      <c r="H15" s="19"/>
      <c r="I15" s="20"/>
      <c r="J15" s="19"/>
      <c r="K15" s="20"/>
      <c r="L15" s="17" t="str">
        <f t="shared" si="2"/>
        <v/>
      </c>
      <c r="M15" s="19" t="str">
        <f t="shared" si="3"/>
        <v/>
      </c>
      <c r="N15" s="20"/>
      <c r="O15" s="20"/>
      <c r="P15" s="20"/>
      <c r="Q15" s="19"/>
      <c r="R15" s="20"/>
      <c r="S15" s="19"/>
      <c r="T15" s="20"/>
      <c r="U15" s="17" t="str">
        <f t="shared" si="4"/>
        <v/>
      </c>
      <c r="V15" s="19" t="str">
        <f t="shared" si="5"/>
        <v/>
      </c>
    </row>
    <row r="16" spans="1:23" x14ac:dyDescent="0.25">
      <c r="A16" s="14" t="str">
        <f t="shared" si="1"/>
        <v/>
      </c>
      <c r="B16" s="14" t="str">
        <f>IF(A16="","",(COUNTIF($A$5:A16,A16))/100)</f>
        <v/>
      </c>
      <c r="C16" s="14" t="str">
        <f t="shared" si="0"/>
        <v/>
      </c>
      <c r="D16" s="18">
        <v>12</v>
      </c>
      <c r="E16" s="16"/>
      <c r="F16" s="16"/>
      <c r="G16" s="16"/>
      <c r="H16" s="19"/>
      <c r="I16" s="20"/>
      <c r="J16" s="19"/>
      <c r="K16" s="20"/>
      <c r="L16" s="17" t="str">
        <f t="shared" si="2"/>
        <v/>
      </c>
      <c r="M16" s="19" t="str">
        <f t="shared" si="3"/>
        <v/>
      </c>
      <c r="N16" s="20"/>
      <c r="O16" s="20"/>
      <c r="P16" s="20"/>
      <c r="Q16" s="19"/>
      <c r="R16" s="20"/>
      <c r="S16" s="19"/>
      <c r="T16" s="20"/>
      <c r="U16" s="17" t="str">
        <f t="shared" si="4"/>
        <v/>
      </c>
      <c r="V16" s="19" t="str">
        <f t="shared" si="5"/>
        <v/>
      </c>
    </row>
    <row r="17" spans="1:22" x14ac:dyDescent="0.25">
      <c r="A17" s="14" t="str">
        <f t="shared" si="1"/>
        <v/>
      </c>
      <c r="B17" s="14" t="str">
        <f>IF(A17="","",(COUNTIF($A$5:A17,A17))/100)</f>
        <v/>
      </c>
      <c r="C17" s="14" t="str">
        <f t="shared" si="0"/>
        <v/>
      </c>
      <c r="D17" s="18">
        <v>13</v>
      </c>
      <c r="E17" s="16"/>
      <c r="F17" s="16"/>
      <c r="G17" s="16"/>
      <c r="H17" s="19"/>
      <c r="I17" s="20"/>
      <c r="J17" s="19"/>
      <c r="K17" s="20"/>
      <c r="L17" s="17" t="str">
        <f t="shared" si="2"/>
        <v/>
      </c>
      <c r="M17" s="19" t="str">
        <f t="shared" si="3"/>
        <v/>
      </c>
      <c r="N17" s="20"/>
      <c r="O17" s="20"/>
      <c r="P17" s="20"/>
      <c r="Q17" s="19"/>
      <c r="R17" s="20"/>
      <c r="S17" s="19"/>
      <c r="T17" s="20"/>
      <c r="U17" s="17" t="str">
        <f t="shared" si="4"/>
        <v/>
      </c>
      <c r="V17" s="19" t="str">
        <f t="shared" si="5"/>
        <v/>
      </c>
    </row>
    <row r="18" spans="1:22" x14ac:dyDescent="0.25">
      <c r="A18" s="14" t="str">
        <f t="shared" si="1"/>
        <v/>
      </c>
      <c r="B18" s="14" t="str">
        <f>IF(A18="","",(COUNTIF($A$5:A18,A18))/100)</f>
        <v/>
      </c>
      <c r="C18" s="14" t="str">
        <f t="shared" si="0"/>
        <v/>
      </c>
      <c r="D18" s="18">
        <v>14</v>
      </c>
      <c r="E18" s="16"/>
      <c r="F18" s="16"/>
      <c r="G18" s="16"/>
      <c r="H18" s="19"/>
      <c r="I18" s="20"/>
      <c r="J18" s="19"/>
      <c r="K18" s="20"/>
      <c r="L18" s="17" t="str">
        <f t="shared" si="2"/>
        <v/>
      </c>
      <c r="M18" s="19" t="str">
        <f t="shared" si="3"/>
        <v/>
      </c>
      <c r="N18" s="20"/>
      <c r="O18" s="20"/>
      <c r="P18" s="20"/>
      <c r="Q18" s="19"/>
      <c r="R18" s="20"/>
      <c r="S18" s="19"/>
      <c r="T18" s="20"/>
      <c r="U18" s="17" t="str">
        <f t="shared" si="4"/>
        <v/>
      </c>
      <c r="V18" s="19" t="str">
        <f t="shared" si="5"/>
        <v/>
      </c>
    </row>
    <row r="19" spans="1:22" x14ac:dyDescent="0.25">
      <c r="A19" s="14" t="str">
        <f t="shared" si="1"/>
        <v/>
      </c>
      <c r="B19" s="14" t="str">
        <f>IF(A19="","",(COUNTIF($A$5:A19,A19))/100)</f>
        <v/>
      </c>
      <c r="C19" s="14" t="str">
        <f t="shared" si="0"/>
        <v/>
      </c>
      <c r="D19" s="18">
        <v>15</v>
      </c>
      <c r="E19" s="16"/>
      <c r="F19" s="16"/>
      <c r="G19" s="16"/>
      <c r="H19" s="19"/>
      <c r="I19" s="20"/>
      <c r="J19" s="19"/>
      <c r="K19" s="20"/>
      <c r="L19" s="17" t="str">
        <f t="shared" si="2"/>
        <v/>
      </c>
      <c r="M19" s="19" t="str">
        <f t="shared" si="3"/>
        <v/>
      </c>
      <c r="N19" s="20"/>
      <c r="O19" s="20"/>
      <c r="P19" s="20"/>
      <c r="Q19" s="19"/>
      <c r="R19" s="20"/>
      <c r="S19" s="19"/>
      <c r="T19" s="20"/>
      <c r="U19" s="17" t="str">
        <f t="shared" si="4"/>
        <v/>
      </c>
      <c r="V19" s="19" t="str">
        <f t="shared" si="5"/>
        <v/>
      </c>
    </row>
    <row r="20" spans="1:22" x14ac:dyDescent="0.25">
      <c r="A20" s="14" t="str">
        <f t="shared" si="1"/>
        <v/>
      </c>
      <c r="B20" s="14" t="str">
        <f>IF(A20="","",(COUNTIF($A$5:A20,A20))/100)</f>
        <v/>
      </c>
      <c r="C20" s="14" t="str">
        <f t="shared" si="0"/>
        <v/>
      </c>
      <c r="D20" s="18">
        <v>16</v>
      </c>
      <c r="E20" s="16"/>
      <c r="F20" s="16"/>
      <c r="G20" s="16"/>
      <c r="H20" s="19"/>
      <c r="I20" s="20"/>
      <c r="J20" s="19"/>
      <c r="K20" s="20"/>
      <c r="L20" s="17" t="str">
        <f t="shared" si="2"/>
        <v/>
      </c>
      <c r="M20" s="19" t="str">
        <f t="shared" si="3"/>
        <v/>
      </c>
      <c r="N20" s="20"/>
      <c r="O20" s="20"/>
      <c r="P20" s="20"/>
      <c r="Q20" s="19"/>
      <c r="R20" s="20"/>
      <c r="S20" s="19"/>
      <c r="T20" s="20"/>
      <c r="U20" s="17" t="str">
        <f t="shared" si="4"/>
        <v/>
      </c>
      <c r="V20" s="19" t="str">
        <f t="shared" si="5"/>
        <v/>
      </c>
    </row>
    <row r="21" spans="1:22" x14ac:dyDescent="0.25">
      <c r="A21" s="14" t="str">
        <f t="shared" si="1"/>
        <v/>
      </c>
      <c r="B21" s="14" t="str">
        <f>IF(A21="","",(COUNTIF($A$5:A21,A21))/100)</f>
        <v/>
      </c>
      <c r="C21" s="14" t="str">
        <f t="shared" si="0"/>
        <v/>
      </c>
      <c r="D21" s="18">
        <v>17</v>
      </c>
      <c r="E21" s="16"/>
      <c r="F21" s="16"/>
      <c r="G21" s="16"/>
      <c r="H21" s="19"/>
      <c r="I21" s="20"/>
      <c r="J21" s="19"/>
      <c r="K21" s="20"/>
      <c r="L21" s="17" t="str">
        <f t="shared" si="2"/>
        <v/>
      </c>
      <c r="M21" s="19" t="str">
        <f t="shared" si="3"/>
        <v/>
      </c>
      <c r="N21" s="20"/>
      <c r="O21" s="20"/>
      <c r="P21" s="20"/>
      <c r="Q21" s="19"/>
      <c r="R21" s="20"/>
      <c r="S21" s="19"/>
      <c r="T21" s="20"/>
      <c r="U21" s="17" t="str">
        <f t="shared" si="4"/>
        <v/>
      </c>
      <c r="V21" s="19" t="str">
        <f t="shared" si="5"/>
        <v/>
      </c>
    </row>
    <row r="22" spans="1:22" x14ac:dyDescent="0.25">
      <c r="A22" s="14" t="str">
        <f t="shared" si="1"/>
        <v/>
      </c>
      <c r="B22" s="14" t="str">
        <f>IF(A22="","",(COUNTIF($A$5:A22,A22))/100)</f>
        <v/>
      </c>
      <c r="C22" s="14" t="str">
        <f t="shared" ref="C22:C70" si="6">IFERROR(A22+B22,"")</f>
        <v/>
      </c>
      <c r="D22" s="18">
        <v>18</v>
      </c>
      <c r="E22" s="16"/>
      <c r="F22" s="16"/>
      <c r="G22" s="16"/>
      <c r="H22" s="19"/>
      <c r="I22" s="20"/>
      <c r="J22" s="19"/>
      <c r="K22" s="20"/>
      <c r="L22" s="17" t="str">
        <f t="shared" si="2"/>
        <v/>
      </c>
      <c r="M22" s="19" t="str">
        <f t="shared" si="3"/>
        <v/>
      </c>
      <c r="N22" s="20"/>
      <c r="O22" s="20"/>
      <c r="P22" s="20"/>
      <c r="Q22" s="19"/>
      <c r="R22" s="20"/>
      <c r="S22" s="19"/>
      <c r="T22" s="20"/>
      <c r="U22" s="17" t="str">
        <f t="shared" si="4"/>
        <v/>
      </c>
      <c r="V22" s="19" t="str">
        <f t="shared" si="5"/>
        <v/>
      </c>
    </row>
    <row r="23" spans="1:22" x14ac:dyDescent="0.25">
      <c r="A23" s="14" t="str">
        <f t="shared" si="1"/>
        <v/>
      </c>
      <c r="B23" s="14" t="str">
        <f>IF(A23="","",(COUNTIF($A$5:A23,A23))/100)</f>
        <v/>
      </c>
      <c r="C23" s="14" t="str">
        <f t="shared" si="6"/>
        <v/>
      </c>
      <c r="D23" s="18">
        <v>19</v>
      </c>
      <c r="E23" s="16"/>
      <c r="F23" s="16"/>
      <c r="G23" s="16"/>
      <c r="H23" s="19"/>
      <c r="I23" s="20"/>
      <c r="J23" s="19"/>
      <c r="K23" s="20"/>
      <c r="L23" s="17" t="str">
        <f t="shared" si="2"/>
        <v/>
      </c>
      <c r="M23" s="19" t="str">
        <f t="shared" si="3"/>
        <v/>
      </c>
      <c r="N23" s="20"/>
      <c r="O23" s="20"/>
      <c r="P23" s="20"/>
      <c r="Q23" s="19"/>
      <c r="R23" s="20"/>
      <c r="S23" s="19"/>
      <c r="T23" s="20"/>
      <c r="U23" s="17" t="str">
        <f t="shared" si="4"/>
        <v/>
      </c>
      <c r="V23" s="19" t="str">
        <f t="shared" si="5"/>
        <v/>
      </c>
    </row>
    <row r="24" spans="1:22" x14ac:dyDescent="0.25">
      <c r="A24" s="14" t="str">
        <f t="shared" si="1"/>
        <v/>
      </c>
      <c r="B24" s="14" t="str">
        <f>IF(A24="","",(COUNTIF($A$5:A24,A24))/100)</f>
        <v/>
      </c>
      <c r="C24" s="14" t="str">
        <f t="shared" si="6"/>
        <v/>
      </c>
      <c r="D24" s="18">
        <v>20</v>
      </c>
      <c r="E24" s="16"/>
      <c r="F24" s="16"/>
      <c r="G24" s="16"/>
      <c r="H24" s="19"/>
      <c r="I24" s="20"/>
      <c r="J24" s="19"/>
      <c r="K24" s="20"/>
      <c r="L24" s="17" t="str">
        <f t="shared" si="2"/>
        <v/>
      </c>
      <c r="M24" s="19" t="str">
        <f t="shared" si="3"/>
        <v/>
      </c>
      <c r="N24" s="20"/>
      <c r="O24" s="20"/>
      <c r="P24" s="20"/>
      <c r="Q24" s="19"/>
      <c r="R24" s="20"/>
      <c r="S24" s="19"/>
      <c r="T24" s="20"/>
      <c r="U24" s="17" t="str">
        <f t="shared" si="4"/>
        <v/>
      </c>
      <c r="V24" s="19" t="str">
        <f t="shared" si="5"/>
        <v/>
      </c>
    </row>
    <row r="25" spans="1:22" x14ac:dyDescent="0.25">
      <c r="A25" s="14" t="str">
        <f t="shared" si="1"/>
        <v/>
      </c>
      <c r="B25" s="14" t="str">
        <f>IF(A25="","",(COUNTIF($A$5:A25,A25))/100)</f>
        <v/>
      </c>
      <c r="C25" s="14" t="str">
        <f t="shared" si="6"/>
        <v/>
      </c>
      <c r="D25" s="18">
        <v>21</v>
      </c>
      <c r="E25" s="16"/>
      <c r="F25" s="16"/>
      <c r="G25" s="16"/>
      <c r="H25" s="19"/>
      <c r="I25" s="20"/>
      <c r="J25" s="19"/>
      <c r="K25" s="20"/>
      <c r="L25" s="17" t="str">
        <f t="shared" si="2"/>
        <v/>
      </c>
      <c r="M25" s="19" t="str">
        <f t="shared" si="3"/>
        <v/>
      </c>
      <c r="N25" s="20"/>
      <c r="O25" s="20"/>
      <c r="P25" s="20"/>
      <c r="Q25" s="19"/>
      <c r="R25" s="20"/>
      <c r="S25" s="19"/>
      <c r="T25" s="20"/>
      <c r="U25" s="17" t="str">
        <f t="shared" si="4"/>
        <v/>
      </c>
      <c r="V25" s="19" t="str">
        <f t="shared" si="5"/>
        <v/>
      </c>
    </row>
    <row r="26" spans="1:22" x14ac:dyDescent="0.25">
      <c r="A26" s="14" t="str">
        <f t="shared" si="1"/>
        <v/>
      </c>
      <c r="B26" s="14" t="str">
        <f>IF(A26="","",(COUNTIF($A$5:A26,A26))/100)</f>
        <v/>
      </c>
      <c r="C26" s="14" t="str">
        <f t="shared" si="6"/>
        <v/>
      </c>
      <c r="D26" s="18">
        <v>22</v>
      </c>
      <c r="E26" s="16"/>
      <c r="F26" s="16"/>
      <c r="G26" s="16"/>
      <c r="H26" s="19"/>
      <c r="I26" s="20"/>
      <c r="J26" s="19"/>
      <c r="K26" s="20"/>
      <c r="L26" s="17" t="str">
        <f t="shared" si="2"/>
        <v/>
      </c>
      <c r="M26" s="19" t="str">
        <f t="shared" si="3"/>
        <v/>
      </c>
      <c r="N26" s="20"/>
      <c r="O26" s="20"/>
      <c r="P26" s="20"/>
      <c r="Q26" s="19"/>
      <c r="R26" s="20"/>
      <c r="S26" s="19"/>
      <c r="T26" s="20"/>
      <c r="U26" s="17" t="str">
        <f t="shared" si="4"/>
        <v/>
      </c>
      <c r="V26" s="19" t="str">
        <f t="shared" si="5"/>
        <v/>
      </c>
    </row>
    <row r="27" spans="1:22" x14ac:dyDescent="0.25">
      <c r="A27" s="14" t="str">
        <f t="shared" si="1"/>
        <v/>
      </c>
      <c r="B27" s="14" t="str">
        <f>IF(A27="","",(COUNTIF($A$5:A27,A27))/100)</f>
        <v/>
      </c>
      <c r="C27" s="14" t="str">
        <f t="shared" si="6"/>
        <v/>
      </c>
      <c r="D27" s="18">
        <v>23</v>
      </c>
      <c r="E27" s="16"/>
      <c r="F27" s="16"/>
      <c r="G27" s="16"/>
      <c r="H27" s="19"/>
      <c r="I27" s="20"/>
      <c r="J27" s="19"/>
      <c r="K27" s="20"/>
      <c r="L27" s="17" t="str">
        <f t="shared" si="2"/>
        <v/>
      </c>
      <c r="M27" s="19" t="str">
        <f t="shared" si="3"/>
        <v/>
      </c>
      <c r="N27" s="20"/>
      <c r="O27" s="20"/>
      <c r="P27" s="20"/>
      <c r="Q27" s="19"/>
      <c r="R27" s="20"/>
      <c r="S27" s="19"/>
      <c r="T27" s="20"/>
      <c r="U27" s="17" t="str">
        <f t="shared" si="4"/>
        <v/>
      </c>
      <c r="V27" s="19" t="str">
        <f t="shared" si="5"/>
        <v/>
      </c>
    </row>
    <row r="28" spans="1:22" x14ac:dyDescent="0.25">
      <c r="A28" s="14" t="str">
        <f t="shared" si="1"/>
        <v/>
      </c>
      <c r="B28" s="14" t="str">
        <f>IF(A28="","",(COUNTIF($A$5:A28,A28))/100)</f>
        <v/>
      </c>
      <c r="C28" s="14" t="str">
        <f t="shared" si="6"/>
        <v/>
      </c>
      <c r="D28" s="18">
        <v>24</v>
      </c>
      <c r="E28" s="16"/>
      <c r="F28" s="16"/>
      <c r="G28" s="16"/>
      <c r="H28" s="19"/>
      <c r="I28" s="20"/>
      <c r="J28" s="19"/>
      <c r="K28" s="20"/>
      <c r="L28" s="17" t="str">
        <f t="shared" si="2"/>
        <v/>
      </c>
      <c r="M28" s="19" t="str">
        <f t="shared" si="3"/>
        <v/>
      </c>
      <c r="N28" s="20"/>
      <c r="O28" s="20"/>
      <c r="P28" s="20"/>
      <c r="Q28" s="19"/>
      <c r="R28" s="20"/>
      <c r="S28" s="19"/>
      <c r="T28" s="20"/>
      <c r="U28" s="17" t="str">
        <f t="shared" si="4"/>
        <v/>
      </c>
      <c r="V28" s="19" t="str">
        <f t="shared" si="5"/>
        <v/>
      </c>
    </row>
    <row r="29" spans="1:22" x14ac:dyDescent="0.25">
      <c r="A29" s="14" t="str">
        <f t="shared" si="1"/>
        <v/>
      </c>
      <c r="B29" s="14" t="str">
        <f>IF(A29="","",(COUNTIF($A$5:A29,A29))/100)</f>
        <v/>
      </c>
      <c r="C29" s="14" t="str">
        <f t="shared" si="6"/>
        <v/>
      </c>
      <c r="D29" s="18">
        <v>25</v>
      </c>
      <c r="E29" s="16"/>
      <c r="F29" s="16"/>
      <c r="G29" s="16"/>
      <c r="H29" s="19"/>
      <c r="I29" s="20"/>
      <c r="J29" s="19"/>
      <c r="K29" s="20"/>
      <c r="L29" s="17" t="str">
        <f t="shared" si="2"/>
        <v/>
      </c>
      <c r="M29" s="19" t="str">
        <f t="shared" si="3"/>
        <v/>
      </c>
      <c r="N29" s="20"/>
      <c r="O29" s="20"/>
      <c r="P29" s="20"/>
      <c r="Q29" s="19"/>
      <c r="R29" s="20"/>
      <c r="S29" s="19"/>
      <c r="T29" s="20"/>
      <c r="U29" s="17" t="str">
        <f t="shared" si="4"/>
        <v/>
      </c>
      <c r="V29" s="19" t="str">
        <f t="shared" si="5"/>
        <v/>
      </c>
    </row>
    <row r="30" spans="1:22" x14ac:dyDescent="0.25">
      <c r="A30" s="14" t="str">
        <f t="shared" si="1"/>
        <v/>
      </c>
      <c r="B30" s="14" t="str">
        <f>IF(A30="","",(COUNTIF($A$5:A30,A30))/100)</f>
        <v/>
      </c>
      <c r="C30" s="14" t="str">
        <f t="shared" si="6"/>
        <v/>
      </c>
      <c r="D30" s="18">
        <v>26</v>
      </c>
      <c r="E30" s="16"/>
      <c r="F30" s="16"/>
      <c r="G30" s="16"/>
      <c r="H30" s="19"/>
      <c r="I30" s="20"/>
      <c r="J30" s="19"/>
      <c r="K30" s="20"/>
      <c r="L30" s="17" t="str">
        <f t="shared" si="2"/>
        <v/>
      </c>
      <c r="M30" s="19" t="str">
        <f t="shared" si="3"/>
        <v/>
      </c>
      <c r="N30" s="20"/>
      <c r="O30" s="20"/>
      <c r="P30" s="20"/>
      <c r="Q30" s="19"/>
      <c r="R30" s="20"/>
      <c r="S30" s="19"/>
      <c r="T30" s="20"/>
      <c r="U30" s="17" t="str">
        <f t="shared" si="4"/>
        <v/>
      </c>
      <c r="V30" s="19" t="str">
        <f t="shared" si="5"/>
        <v/>
      </c>
    </row>
    <row r="31" spans="1:22" x14ac:dyDescent="0.25">
      <c r="A31" s="14" t="str">
        <f t="shared" si="1"/>
        <v/>
      </c>
      <c r="B31" s="14" t="str">
        <f>IF(A31="","",(COUNTIF($A$5:A31,A31))/100)</f>
        <v/>
      </c>
      <c r="C31" s="14" t="str">
        <f t="shared" si="6"/>
        <v/>
      </c>
      <c r="D31" s="18">
        <v>27</v>
      </c>
      <c r="E31" s="16"/>
      <c r="F31" s="16"/>
      <c r="G31" s="16"/>
      <c r="H31" s="19"/>
      <c r="I31" s="20"/>
      <c r="J31" s="19"/>
      <c r="K31" s="20"/>
      <c r="L31" s="17" t="str">
        <f t="shared" si="2"/>
        <v/>
      </c>
      <c r="M31" s="19" t="str">
        <f t="shared" si="3"/>
        <v/>
      </c>
      <c r="N31" s="20"/>
      <c r="O31" s="20"/>
      <c r="P31" s="20"/>
      <c r="Q31" s="19"/>
      <c r="R31" s="20"/>
      <c r="S31" s="19"/>
      <c r="T31" s="20"/>
      <c r="U31" s="17" t="str">
        <f t="shared" si="4"/>
        <v/>
      </c>
      <c r="V31" s="19" t="str">
        <f t="shared" si="5"/>
        <v/>
      </c>
    </row>
    <row r="32" spans="1:22" x14ac:dyDescent="0.25">
      <c r="A32" s="14" t="str">
        <f t="shared" si="1"/>
        <v/>
      </c>
      <c r="B32" s="14" t="str">
        <f>IF(A32="","",(COUNTIF($A$5:A32,A32))/100)</f>
        <v/>
      </c>
      <c r="C32" s="14" t="str">
        <f t="shared" si="6"/>
        <v/>
      </c>
      <c r="D32" s="18">
        <v>28</v>
      </c>
      <c r="E32" s="16"/>
      <c r="F32" s="16"/>
      <c r="G32" s="16"/>
      <c r="H32" s="19"/>
      <c r="I32" s="20"/>
      <c r="J32" s="19"/>
      <c r="K32" s="20"/>
      <c r="L32" s="17" t="str">
        <f t="shared" si="2"/>
        <v/>
      </c>
      <c r="M32" s="19" t="str">
        <f t="shared" si="3"/>
        <v/>
      </c>
      <c r="N32" s="20"/>
      <c r="O32" s="20"/>
      <c r="P32" s="20"/>
      <c r="Q32" s="19"/>
      <c r="R32" s="20"/>
      <c r="S32" s="19"/>
      <c r="T32" s="20"/>
      <c r="U32" s="17" t="str">
        <f t="shared" si="4"/>
        <v/>
      </c>
      <c r="V32" s="19" t="str">
        <f t="shared" si="5"/>
        <v/>
      </c>
    </row>
    <row r="33" spans="1:22" x14ac:dyDescent="0.25">
      <c r="A33" s="14" t="str">
        <f t="shared" si="1"/>
        <v/>
      </c>
      <c r="B33" s="14" t="str">
        <f>IF(A33="","",(COUNTIF($A$5:A33,A33))/100)</f>
        <v/>
      </c>
      <c r="C33" s="14" t="str">
        <f t="shared" si="6"/>
        <v/>
      </c>
      <c r="D33" s="18">
        <v>29</v>
      </c>
      <c r="E33" s="16"/>
      <c r="F33" s="16"/>
      <c r="G33" s="16"/>
      <c r="H33" s="19"/>
      <c r="I33" s="20"/>
      <c r="J33" s="19"/>
      <c r="K33" s="20"/>
      <c r="L33" s="17" t="str">
        <f t="shared" si="2"/>
        <v/>
      </c>
      <c r="M33" s="19" t="str">
        <f t="shared" si="3"/>
        <v/>
      </c>
      <c r="N33" s="20"/>
      <c r="O33" s="20"/>
      <c r="P33" s="20"/>
      <c r="Q33" s="19"/>
      <c r="R33" s="20"/>
      <c r="S33" s="19"/>
      <c r="T33" s="20"/>
      <c r="U33" s="17" t="str">
        <f t="shared" si="4"/>
        <v/>
      </c>
      <c r="V33" s="19" t="str">
        <f t="shared" si="5"/>
        <v/>
      </c>
    </row>
    <row r="34" spans="1:22" x14ac:dyDescent="0.25">
      <c r="A34" s="14" t="str">
        <f t="shared" si="1"/>
        <v/>
      </c>
      <c r="B34" s="14" t="str">
        <f>IF(A34="","",(COUNTIF($A$5:A34,A34))/100)</f>
        <v/>
      </c>
      <c r="C34" s="14" t="str">
        <f t="shared" si="6"/>
        <v/>
      </c>
      <c r="D34" s="18">
        <v>30</v>
      </c>
      <c r="E34" s="16"/>
      <c r="F34" s="16"/>
      <c r="G34" s="16"/>
      <c r="H34" s="19"/>
      <c r="I34" s="20"/>
      <c r="J34" s="19"/>
      <c r="K34" s="20"/>
      <c r="L34" s="17" t="str">
        <f t="shared" si="2"/>
        <v/>
      </c>
      <c r="M34" s="19" t="str">
        <f t="shared" si="3"/>
        <v/>
      </c>
      <c r="N34" s="20"/>
      <c r="O34" s="20"/>
      <c r="P34" s="20"/>
      <c r="Q34" s="19"/>
      <c r="R34" s="20"/>
      <c r="S34" s="19"/>
      <c r="T34" s="20"/>
      <c r="U34" s="17" t="str">
        <f t="shared" si="4"/>
        <v/>
      </c>
      <c r="V34" s="19" t="str">
        <f t="shared" si="5"/>
        <v/>
      </c>
    </row>
    <row r="35" spans="1:22" x14ac:dyDescent="0.25">
      <c r="A35" s="14" t="str">
        <f t="shared" si="1"/>
        <v/>
      </c>
      <c r="B35" s="14" t="str">
        <f>IF(A35="","",(COUNTIF($A$5:A35,A35))/100)</f>
        <v/>
      </c>
      <c r="C35" s="14" t="str">
        <f t="shared" si="6"/>
        <v/>
      </c>
      <c r="D35" s="18">
        <v>31</v>
      </c>
      <c r="E35" s="16"/>
      <c r="F35" s="16"/>
      <c r="G35" s="16"/>
      <c r="H35" s="19"/>
      <c r="I35" s="20"/>
      <c r="J35" s="19"/>
      <c r="K35" s="20"/>
      <c r="L35" s="17" t="str">
        <f t="shared" si="2"/>
        <v/>
      </c>
      <c r="M35" s="19" t="str">
        <f t="shared" si="3"/>
        <v/>
      </c>
      <c r="N35" s="20"/>
      <c r="O35" s="20"/>
      <c r="P35" s="20"/>
      <c r="Q35" s="19"/>
      <c r="R35" s="20"/>
      <c r="S35" s="19"/>
      <c r="T35" s="20"/>
      <c r="U35" s="17" t="str">
        <f t="shared" si="4"/>
        <v/>
      </c>
      <c r="V35" s="19" t="str">
        <f t="shared" si="5"/>
        <v/>
      </c>
    </row>
    <row r="36" spans="1:22" x14ac:dyDescent="0.25">
      <c r="A36" s="14" t="str">
        <f t="shared" si="1"/>
        <v/>
      </c>
      <c r="B36" s="14" t="str">
        <f>IF(A36="","",(COUNTIF($A$5:A36,A36))/100)</f>
        <v/>
      </c>
      <c r="C36" s="14" t="str">
        <f t="shared" si="6"/>
        <v/>
      </c>
      <c r="D36" s="18">
        <v>32</v>
      </c>
      <c r="E36" s="16"/>
      <c r="F36" s="16"/>
      <c r="G36" s="16"/>
      <c r="H36" s="19"/>
      <c r="I36" s="20"/>
      <c r="J36" s="19"/>
      <c r="K36" s="20"/>
      <c r="L36" s="17" t="str">
        <f t="shared" si="2"/>
        <v/>
      </c>
      <c r="M36" s="19" t="str">
        <f t="shared" si="3"/>
        <v/>
      </c>
      <c r="N36" s="20"/>
      <c r="O36" s="20"/>
      <c r="P36" s="20"/>
      <c r="Q36" s="19"/>
      <c r="R36" s="20"/>
      <c r="S36" s="19"/>
      <c r="T36" s="20"/>
      <c r="U36" s="17" t="str">
        <f t="shared" si="4"/>
        <v/>
      </c>
      <c r="V36" s="19" t="str">
        <f t="shared" si="5"/>
        <v/>
      </c>
    </row>
    <row r="37" spans="1:22" x14ac:dyDescent="0.25">
      <c r="A37" s="14" t="str">
        <f t="shared" si="1"/>
        <v/>
      </c>
      <c r="B37" s="14" t="str">
        <f>IF(A37="","",(COUNTIF($A$5:A37,A37))/100)</f>
        <v/>
      </c>
      <c r="C37" s="14" t="str">
        <f t="shared" si="6"/>
        <v/>
      </c>
      <c r="D37" s="18">
        <v>33</v>
      </c>
      <c r="E37" s="16"/>
      <c r="F37" s="16"/>
      <c r="G37" s="16"/>
      <c r="H37" s="19"/>
      <c r="I37" s="20"/>
      <c r="J37" s="19"/>
      <c r="K37" s="20"/>
      <c r="L37" s="17" t="str">
        <f t="shared" si="2"/>
        <v/>
      </c>
      <c r="M37" s="19" t="str">
        <f t="shared" si="3"/>
        <v/>
      </c>
      <c r="N37" s="20"/>
      <c r="O37" s="20"/>
      <c r="P37" s="20"/>
      <c r="Q37" s="19"/>
      <c r="R37" s="20"/>
      <c r="S37" s="19"/>
      <c r="T37" s="20"/>
      <c r="U37" s="17" t="str">
        <f t="shared" si="4"/>
        <v/>
      </c>
      <c r="V37" s="19" t="str">
        <f t="shared" si="5"/>
        <v/>
      </c>
    </row>
    <row r="38" spans="1:22" x14ac:dyDescent="0.25">
      <c r="A38" s="14" t="str">
        <f t="shared" si="1"/>
        <v/>
      </c>
      <c r="B38" s="14" t="str">
        <f>IF(A38="","",(COUNTIF($A$5:A38,A38))/100)</f>
        <v/>
      </c>
      <c r="C38" s="14" t="str">
        <f t="shared" si="6"/>
        <v/>
      </c>
      <c r="D38" s="18">
        <v>34</v>
      </c>
      <c r="E38" s="16"/>
      <c r="F38" s="16"/>
      <c r="G38" s="16"/>
      <c r="H38" s="19"/>
      <c r="I38" s="20"/>
      <c r="J38" s="19"/>
      <c r="K38" s="20"/>
      <c r="L38" s="17" t="str">
        <f t="shared" si="2"/>
        <v/>
      </c>
      <c r="M38" s="19" t="str">
        <f t="shared" si="3"/>
        <v/>
      </c>
      <c r="N38" s="20"/>
      <c r="O38" s="20"/>
      <c r="P38" s="20"/>
      <c r="Q38" s="19"/>
      <c r="R38" s="20"/>
      <c r="S38" s="19"/>
      <c r="T38" s="20"/>
      <c r="U38" s="17" t="str">
        <f t="shared" si="4"/>
        <v/>
      </c>
      <c r="V38" s="19" t="str">
        <f t="shared" si="5"/>
        <v/>
      </c>
    </row>
    <row r="39" spans="1:22" x14ac:dyDescent="0.25">
      <c r="A39" s="14" t="str">
        <f t="shared" si="1"/>
        <v/>
      </c>
      <c r="B39" s="14" t="str">
        <f>IF(A39="","",(COUNTIF($A$5:A39,A39))/100)</f>
        <v/>
      </c>
      <c r="C39" s="14" t="str">
        <f t="shared" si="6"/>
        <v/>
      </c>
      <c r="D39" s="18">
        <v>35</v>
      </c>
      <c r="E39" s="16"/>
      <c r="F39" s="16"/>
      <c r="G39" s="16"/>
      <c r="H39" s="19"/>
      <c r="I39" s="20"/>
      <c r="J39" s="19"/>
      <c r="K39" s="20"/>
      <c r="L39" s="17" t="str">
        <f t="shared" si="2"/>
        <v/>
      </c>
      <c r="M39" s="19" t="str">
        <f t="shared" si="3"/>
        <v/>
      </c>
      <c r="N39" s="20"/>
      <c r="O39" s="20"/>
      <c r="P39" s="20"/>
      <c r="Q39" s="19"/>
      <c r="R39" s="20"/>
      <c r="S39" s="19"/>
      <c r="T39" s="20"/>
      <c r="U39" s="17" t="str">
        <f t="shared" si="4"/>
        <v/>
      </c>
      <c r="V39" s="19" t="str">
        <f t="shared" si="5"/>
        <v/>
      </c>
    </row>
    <row r="40" spans="1:22" x14ac:dyDescent="0.25">
      <c r="A40" s="14" t="str">
        <f t="shared" si="1"/>
        <v/>
      </c>
      <c r="B40" s="14" t="str">
        <f>IF(A40="","",(COUNTIF($A$5:A40,A40))/100)</f>
        <v/>
      </c>
      <c r="C40" s="14" t="str">
        <f t="shared" si="6"/>
        <v/>
      </c>
      <c r="D40" s="18">
        <v>36</v>
      </c>
      <c r="E40" s="16"/>
      <c r="F40" s="16"/>
      <c r="G40" s="16"/>
      <c r="H40" s="19"/>
      <c r="I40" s="20"/>
      <c r="J40" s="19"/>
      <c r="K40" s="20"/>
      <c r="L40" s="17" t="str">
        <f t="shared" si="2"/>
        <v/>
      </c>
      <c r="M40" s="19" t="str">
        <f t="shared" si="3"/>
        <v/>
      </c>
      <c r="N40" s="20"/>
      <c r="O40" s="20"/>
      <c r="P40" s="20"/>
      <c r="Q40" s="19"/>
      <c r="R40" s="20"/>
      <c r="S40" s="19"/>
      <c r="T40" s="20"/>
      <c r="U40" s="17" t="str">
        <f t="shared" si="4"/>
        <v/>
      </c>
      <c r="V40" s="19" t="str">
        <f t="shared" si="5"/>
        <v/>
      </c>
    </row>
    <row r="41" spans="1:22" x14ac:dyDescent="0.25">
      <c r="A41" s="14" t="str">
        <f t="shared" si="1"/>
        <v/>
      </c>
      <c r="B41" s="14" t="str">
        <f>IF(A41="","",(COUNTIF($A$5:A41,A41))/100)</f>
        <v/>
      </c>
      <c r="C41" s="14" t="str">
        <f t="shared" si="6"/>
        <v/>
      </c>
      <c r="D41" s="18">
        <v>37</v>
      </c>
      <c r="E41" s="16"/>
      <c r="F41" s="16"/>
      <c r="G41" s="16"/>
      <c r="H41" s="19"/>
      <c r="I41" s="20"/>
      <c r="J41" s="19"/>
      <c r="K41" s="20"/>
      <c r="L41" s="17" t="str">
        <f t="shared" si="2"/>
        <v/>
      </c>
      <c r="M41" s="19" t="str">
        <f t="shared" si="3"/>
        <v/>
      </c>
      <c r="N41" s="20"/>
      <c r="O41" s="20"/>
      <c r="P41" s="20"/>
      <c r="Q41" s="19"/>
      <c r="R41" s="20"/>
      <c r="S41" s="19"/>
      <c r="T41" s="20"/>
      <c r="U41" s="17" t="str">
        <f t="shared" si="4"/>
        <v/>
      </c>
      <c r="V41" s="19" t="str">
        <f t="shared" si="5"/>
        <v/>
      </c>
    </row>
    <row r="42" spans="1:22" x14ac:dyDescent="0.25">
      <c r="A42" s="14" t="str">
        <f t="shared" si="1"/>
        <v/>
      </c>
      <c r="B42" s="14" t="str">
        <f>IF(A42="","",(COUNTIF($A$5:A42,A42))/100)</f>
        <v/>
      </c>
      <c r="C42" s="14" t="str">
        <f t="shared" si="6"/>
        <v/>
      </c>
      <c r="D42" s="18">
        <v>38</v>
      </c>
      <c r="E42" s="16"/>
      <c r="F42" s="16"/>
      <c r="G42" s="16"/>
      <c r="H42" s="19"/>
      <c r="I42" s="20"/>
      <c r="J42" s="19"/>
      <c r="K42" s="20"/>
      <c r="L42" s="17" t="str">
        <f t="shared" si="2"/>
        <v/>
      </c>
      <c r="M42" s="19" t="str">
        <f t="shared" si="3"/>
        <v/>
      </c>
      <c r="N42" s="20"/>
      <c r="O42" s="20"/>
      <c r="P42" s="20"/>
      <c r="Q42" s="19"/>
      <c r="R42" s="20"/>
      <c r="S42" s="19"/>
      <c r="T42" s="20"/>
      <c r="U42" s="17" t="str">
        <f t="shared" si="4"/>
        <v/>
      </c>
      <c r="V42" s="19" t="str">
        <f t="shared" si="5"/>
        <v/>
      </c>
    </row>
    <row r="43" spans="1:22" x14ac:dyDescent="0.25">
      <c r="A43" s="14" t="str">
        <f t="shared" si="1"/>
        <v/>
      </c>
      <c r="B43" s="14" t="str">
        <f>IF(A43="","",(COUNTIF($A$5:A43,A43))/100)</f>
        <v/>
      </c>
      <c r="C43" s="14" t="str">
        <f t="shared" si="6"/>
        <v/>
      </c>
      <c r="D43" s="18">
        <v>39</v>
      </c>
      <c r="E43" s="16"/>
      <c r="F43" s="16"/>
      <c r="G43" s="16"/>
      <c r="H43" s="19"/>
      <c r="I43" s="20"/>
      <c r="J43" s="19"/>
      <c r="K43" s="20"/>
      <c r="L43" s="17" t="str">
        <f t="shared" si="2"/>
        <v/>
      </c>
      <c r="M43" s="19" t="str">
        <f t="shared" si="3"/>
        <v/>
      </c>
      <c r="N43" s="20"/>
      <c r="O43" s="20"/>
      <c r="P43" s="20"/>
      <c r="Q43" s="19"/>
      <c r="R43" s="20"/>
      <c r="S43" s="19"/>
      <c r="T43" s="20"/>
      <c r="U43" s="17" t="str">
        <f t="shared" si="4"/>
        <v/>
      </c>
      <c r="V43" s="19" t="str">
        <f t="shared" si="5"/>
        <v/>
      </c>
    </row>
    <row r="44" spans="1:22" x14ac:dyDescent="0.25">
      <c r="A44" s="14" t="str">
        <f t="shared" si="1"/>
        <v/>
      </c>
      <c r="B44" s="14" t="str">
        <f>IF(A44="","",(COUNTIF($A$5:A44,A44))/100)</f>
        <v/>
      </c>
      <c r="C44" s="14" t="str">
        <f t="shared" si="6"/>
        <v/>
      </c>
      <c r="D44" s="18">
        <v>40</v>
      </c>
      <c r="E44" s="16"/>
      <c r="F44" s="16"/>
      <c r="G44" s="16"/>
      <c r="H44" s="19"/>
      <c r="I44" s="20"/>
      <c r="J44" s="19"/>
      <c r="K44" s="20"/>
      <c r="L44" s="17" t="str">
        <f t="shared" si="2"/>
        <v/>
      </c>
      <c r="M44" s="19" t="str">
        <f t="shared" si="3"/>
        <v/>
      </c>
      <c r="N44" s="20"/>
      <c r="O44" s="20"/>
      <c r="P44" s="20"/>
      <c r="Q44" s="19"/>
      <c r="R44" s="20"/>
      <c r="S44" s="19"/>
      <c r="T44" s="20"/>
      <c r="U44" s="17" t="str">
        <f t="shared" si="4"/>
        <v/>
      </c>
      <c r="V44" s="19" t="str">
        <f t="shared" si="5"/>
        <v/>
      </c>
    </row>
    <row r="45" spans="1:22" x14ac:dyDescent="0.25">
      <c r="A45" s="14" t="str">
        <f t="shared" si="1"/>
        <v/>
      </c>
      <c r="B45" s="14" t="str">
        <f>IF(A45="","",(COUNTIF($A$5:A45,A45))/100)</f>
        <v/>
      </c>
      <c r="C45" s="14" t="str">
        <f t="shared" si="6"/>
        <v/>
      </c>
      <c r="D45" s="18">
        <v>41</v>
      </c>
      <c r="E45" s="16"/>
      <c r="F45" s="16"/>
      <c r="G45" s="16"/>
      <c r="H45" s="19"/>
      <c r="I45" s="20"/>
      <c r="J45" s="19"/>
      <c r="K45" s="20"/>
      <c r="L45" s="17" t="str">
        <f t="shared" si="2"/>
        <v/>
      </c>
      <c r="M45" s="19" t="str">
        <f t="shared" si="3"/>
        <v/>
      </c>
      <c r="N45" s="20"/>
      <c r="O45" s="20"/>
      <c r="P45" s="20"/>
      <c r="Q45" s="19"/>
      <c r="R45" s="20"/>
      <c r="S45" s="19"/>
      <c r="T45" s="20"/>
      <c r="U45" s="17" t="str">
        <f t="shared" si="4"/>
        <v/>
      </c>
      <c r="V45" s="19" t="str">
        <f t="shared" si="5"/>
        <v/>
      </c>
    </row>
    <row r="46" spans="1:22" x14ac:dyDescent="0.25">
      <c r="A46" s="14" t="str">
        <f t="shared" si="1"/>
        <v/>
      </c>
      <c r="B46" s="14" t="str">
        <f>IF(A46="","",(COUNTIF($A$5:A46,A46))/100)</f>
        <v/>
      </c>
      <c r="C46" s="14" t="str">
        <f t="shared" si="6"/>
        <v/>
      </c>
      <c r="D46" s="18">
        <v>42</v>
      </c>
      <c r="E46" s="16"/>
      <c r="F46" s="16"/>
      <c r="G46" s="16"/>
      <c r="H46" s="19"/>
      <c r="I46" s="20"/>
      <c r="J46" s="19"/>
      <c r="K46" s="20"/>
      <c r="L46" s="17" t="str">
        <f t="shared" si="2"/>
        <v/>
      </c>
      <c r="M46" s="19" t="str">
        <f t="shared" si="3"/>
        <v/>
      </c>
      <c r="N46" s="20"/>
      <c r="O46" s="20"/>
      <c r="P46" s="20"/>
      <c r="Q46" s="19"/>
      <c r="R46" s="20"/>
      <c r="S46" s="19"/>
      <c r="T46" s="20"/>
      <c r="U46" s="17" t="str">
        <f t="shared" si="4"/>
        <v/>
      </c>
      <c r="V46" s="19" t="str">
        <f t="shared" si="5"/>
        <v/>
      </c>
    </row>
    <row r="47" spans="1:22" x14ac:dyDescent="0.25">
      <c r="A47" s="14" t="str">
        <f t="shared" si="1"/>
        <v/>
      </c>
      <c r="B47" s="14" t="str">
        <f>IF(A47="","",(COUNTIF($A$5:A47,A47))/100)</f>
        <v/>
      </c>
      <c r="C47" s="14" t="str">
        <f t="shared" si="6"/>
        <v/>
      </c>
      <c r="D47" s="18">
        <v>43</v>
      </c>
      <c r="E47" s="16"/>
      <c r="F47" s="16"/>
      <c r="G47" s="16"/>
      <c r="H47" s="19"/>
      <c r="I47" s="20"/>
      <c r="J47" s="19"/>
      <c r="K47" s="20"/>
      <c r="L47" s="17" t="str">
        <f t="shared" si="2"/>
        <v/>
      </c>
      <c r="M47" s="19" t="str">
        <f t="shared" si="3"/>
        <v/>
      </c>
      <c r="N47" s="20"/>
      <c r="O47" s="20"/>
      <c r="P47" s="20"/>
      <c r="Q47" s="19"/>
      <c r="R47" s="20"/>
      <c r="S47" s="19"/>
      <c r="T47" s="20"/>
      <c r="U47" s="17" t="str">
        <f t="shared" si="4"/>
        <v/>
      </c>
      <c r="V47" s="19" t="str">
        <f t="shared" si="5"/>
        <v/>
      </c>
    </row>
    <row r="48" spans="1:22" x14ac:dyDescent="0.25">
      <c r="A48" s="14" t="str">
        <f t="shared" si="1"/>
        <v/>
      </c>
      <c r="B48" s="14" t="str">
        <f>IF(A48="","",(COUNTIF($A$5:A48,A48))/100)</f>
        <v/>
      </c>
      <c r="C48" s="14" t="str">
        <f t="shared" si="6"/>
        <v/>
      </c>
      <c r="D48" s="18">
        <v>44</v>
      </c>
      <c r="E48" s="16"/>
      <c r="F48" s="16"/>
      <c r="G48" s="16"/>
      <c r="H48" s="19"/>
      <c r="I48" s="20"/>
      <c r="J48" s="19"/>
      <c r="K48" s="20"/>
      <c r="L48" s="17" t="str">
        <f t="shared" si="2"/>
        <v/>
      </c>
      <c r="M48" s="19" t="str">
        <f t="shared" si="3"/>
        <v/>
      </c>
      <c r="N48" s="20"/>
      <c r="O48" s="20"/>
      <c r="P48" s="20"/>
      <c r="Q48" s="19"/>
      <c r="R48" s="20"/>
      <c r="S48" s="19"/>
      <c r="T48" s="20"/>
      <c r="U48" s="17" t="str">
        <f t="shared" si="4"/>
        <v/>
      </c>
      <c r="V48" s="19" t="str">
        <f t="shared" si="5"/>
        <v/>
      </c>
    </row>
    <row r="49" spans="1:22" x14ac:dyDescent="0.25">
      <c r="A49" s="14" t="str">
        <f t="shared" si="1"/>
        <v/>
      </c>
      <c r="B49" s="14" t="str">
        <f>IF(A49="","",(COUNTIF($A$5:A49,A49))/100)</f>
        <v/>
      </c>
      <c r="C49" s="14" t="str">
        <f t="shared" si="6"/>
        <v/>
      </c>
      <c r="D49" s="18">
        <v>45</v>
      </c>
      <c r="E49" s="16"/>
      <c r="F49" s="16"/>
      <c r="G49" s="16"/>
      <c r="H49" s="19"/>
      <c r="I49" s="20"/>
      <c r="J49" s="19"/>
      <c r="K49" s="20"/>
      <c r="L49" s="17" t="str">
        <f t="shared" si="2"/>
        <v/>
      </c>
      <c r="M49" s="19" t="str">
        <f t="shared" si="3"/>
        <v/>
      </c>
      <c r="N49" s="20"/>
      <c r="O49" s="20"/>
      <c r="P49" s="20"/>
      <c r="Q49" s="19"/>
      <c r="R49" s="20"/>
      <c r="S49" s="19"/>
      <c r="T49" s="20"/>
      <c r="U49" s="17" t="str">
        <f t="shared" si="4"/>
        <v/>
      </c>
      <c r="V49" s="19" t="str">
        <f t="shared" si="5"/>
        <v/>
      </c>
    </row>
    <row r="50" spans="1:22" x14ac:dyDescent="0.25">
      <c r="A50" s="14" t="str">
        <f t="shared" si="1"/>
        <v/>
      </c>
      <c r="B50" s="14" t="str">
        <f>IF(A50="","",(COUNTIF($A$5:A50,A50))/100)</f>
        <v/>
      </c>
      <c r="C50" s="14" t="str">
        <f t="shared" si="6"/>
        <v/>
      </c>
      <c r="D50" s="18">
        <v>46</v>
      </c>
      <c r="E50" s="16"/>
      <c r="F50" s="16"/>
      <c r="G50" s="16"/>
      <c r="H50" s="19"/>
      <c r="I50" s="20"/>
      <c r="J50" s="19"/>
      <c r="K50" s="20"/>
      <c r="L50" s="17" t="str">
        <f t="shared" si="2"/>
        <v/>
      </c>
      <c r="M50" s="19" t="str">
        <f t="shared" si="3"/>
        <v/>
      </c>
      <c r="N50" s="20"/>
      <c r="O50" s="20"/>
      <c r="P50" s="20"/>
      <c r="Q50" s="19"/>
      <c r="R50" s="20"/>
      <c r="S50" s="19"/>
      <c r="T50" s="20"/>
      <c r="U50" s="17" t="str">
        <f t="shared" si="4"/>
        <v/>
      </c>
      <c r="V50" s="19" t="str">
        <f t="shared" si="5"/>
        <v/>
      </c>
    </row>
    <row r="51" spans="1:22" x14ac:dyDescent="0.25">
      <c r="A51" s="14" t="str">
        <f t="shared" si="1"/>
        <v/>
      </c>
      <c r="B51" s="14" t="str">
        <f>IF(A51="","",(COUNTIF($A$5:A51,A51))/100)</f>
        <v/>
      </c>
      <c r="C51" s="14" t="str">
        <f t="shared" si="6"/>
        <v/>
      </c>
      <c r="D51" s="18">
        <v>47</v>
      </c>
      <c r="E51" s="16"/>
      <c r="F51" s="16"/>
      <c r="G51" s="16"/>
      <c r="H51" s="19"/>
      <c r="I51" s="20"/>
      <c r="J51" s="19"/>
      <c r="K51" s="20"/>
      <c r="L51" s="17" t="str">
        <f t="shared" si="2"/>
        <v/>
      </c>
      <c r="M51" s="19" t="str">
        <f t="shared" si="3"/>
        <v/>
      </c>
      <c r="N51" s="20"/>
      <c r="O51" s="20"/>
      <c r="P51" s="20"/>
      <c r="Q51" s="19"/>
      <c r="R51" s="20"/>
      <c r="S51" s="19"/>
      <c r="T51" s="20"/>
      <c r="U51" s="17" t="str">
        <f t="shared" si="4"/>
        <v/>
      </c>
      <c r="V51" s="19" t="str">
        <f t="shared" si="5"/>
        <v/>
      </c>
    </row>
    <row r="52" spans="1:22" x14ac:dyDescent="0.25">
      <c r="A52" s="14" t="str">
        <f t="shared" si="1"/>
        <v/>
      </c>
      <c r="B52" s="14" t="str">
        <f>IF(A52="","",(COUNTIF($A$5:A52,A52))/100)</f>
        <v/>
      </c>
      <c r="C52" s="14" t="str">
        <f t="shared" si="6"/>
        <v/>
      </c>
      <c r="D52" s="18">
        <v>48</v>
      </c>
      <c r="E52" s="16"/>
      <c r="F52" s="16"/>
      <c r="G52" s="16"/>
      <c r="H52" s="19"/>
      <c r="I52" s="20"/>
      <c r="J52" s="19"/>
      <c r="K52" s="20"/>
      <c r="L52" s="17" t="str">
        <f t="shared" si="2"/>
        <v/>
      </c>
      <c r="M52" s="19" t="str">
        <f t="shared" si="3"/>
        <v/>
      </c>
      <c r="N52" s="20"/>
      <c r="O52" s="20"/>
      <c r="P52" s="20"/>
      <c r="Q52" s="19"/>
      <c r="R52" s="20"/>
      <c r="S52" s="19"/>
      <c r="T52" s="20"/>
      <c r="U52" s="17" t="str">
        <f t="shared" si="4"/>
        <v/>
      </c>
      <c r="V52" s="19" t="str">
        <f t="shared" si="5"/>
        <v/>
      </c>
    </row>
    <row r="53" spans="1:22" x14ac:dyDescent="0.25">
      <c r="A53" s="14" t="str">
        <f t="shared" si="1"/>
        <v/>
      </c>
      <c r="B53" s="14" t="str">
        <f>IF(A53="","",(COUNTIF($A$5:A53,A53))/100)</f>
        <v/>
      </c>
      <c r="C53" s="14" t="str">
        <f t="shared" si="6"/>
        <v/>
      </c>
      <c r="D53" s="18">
        <v>49</v>
      </c>
      <c r="E53" s="16"/>
      <c r="F53" s="16"/>
      <c r="G53" s="16"/>
      <c r="H53" s="19"/>
      <c r="I53" s="20"/>
      <c r="J53" s="19"/>
      <c r="K53" s="20"/>
      <c r="L53" s="17" t="str">
        <f t="shared" si="2"/>
        <v/>
      </c>
      <c r="M53" s="19" t="str">
        <f t="shared" si="3"/>
        <v/>
      </c>
      <c r="N53" s="20"/>
      <c r="O53" s="20"/>
      <c r="P53" s="20"/>
      <c r="Q53" s="19"/>
      <c r="R53" s="20"/>
      <c r="S53" s="19"/>
      <c r="T53" s="20"/>
      <c r="U53" s="17" t="str">
        <f t="shared" si="4"/>
        <v/>
      </c>
      <c r="V53" s="19" t="str">
        <f t="shared" si="5"/>
        <v/>
      </c>
    </row>
    <row r="54" spans="1:22" x14ac:dyDescent="0.25">
      <c r="A54" s="14" t="str">
        <f t="shared" si="1"/>
        <v/>
      </c>
      <c r="B54" s="14" t="str">
        <f>IF(A54="","",(COUNTIF($A$5:A54,A54))/100)</f>
        <v/>
      </c>
      <c r="C54" s="14" t="str">
        <f t="shared" si="6"/>
        <v/>
      </c>
      <c r="D54" s="18">
        <v>50</v>
      </c>
      <c r="E54" s="16"/>
      <c r="F54" s="16"/>
      <c r="G54" s="16"/>
      <c r="H54" s="19"/>
      <c r="I54" s="20"/>
      <c r="J54" s="19"/>
      <c r="K54" s="20"/>
      <c r="L54" s="17" t="str">
        <f t="shared" si="2"/>
        <v/>
      </c>
      <c r="M54" s="19" t="str">
        <f t="shared" si="3"/>
        <v/>
      </c>
      <c r="N54" s="20"/>
      <c r="O54" s="20"/>
      <c r="P54" s="20"/>
      <c r="Q54" s="19"/>
      <c r="R54" s="20"/>
      <c r="S54" s="19"/>
      <c r="T54" s="20"/>
      <c r="U54" s="17" t="str">
        <f t="shared" si="4"/>
        <v/>
      </c>
      <c r="V54" s="19" t="str">
        <f t="shared" si="5"/>
        <v/>
      </c>
    </row>
    <row r="55" spans="1:22" x14ac:dyDescent="0.25">
      <c r="A55" s="14" t="str">
        <f t="shared" si="1"/>
        <v/>
      </c>
      <c r="B55" s="14" t="str">
        <f>IF(A55="","",(COUNTIF($A$5:A55,A55))/100)</f>
        <v/>
      </c>
      <c r="C55" s="14" t="str">
        <f t="shared" si="6"/>
        <v/>
      </c>
      <c r="D55" s="18">
        <v>51</v>
      </c>
      <c r="E55" s="16"/>
      <c r="F55" s="16"/>
      <c r="G55" s="16"/>
      <c r="H55" s="19"/>
      <c r="I55" s="20"/>
      <c r="J55" s="19"/>
      <c r="K55" s="20"/>
      <c r="L55" s="17" t="str">
        <f t="shared" si="2"/>
        <v/>
      </c>
      <c r="M55" s="19" t="str">
        <f t="shared" si="3"/>
        <v/>
      </c>
      <c r="N55" s="20"/>
      <c r="O55" s="20"/>
      <c r="P55" s="20"/>
      <c r="Q55" s="19"/>
      <c r="R55" s="20"/>
      <c r="S55" s="19"/>
      <c r="T55" s="20"/>
      <c r="U55" s="17" t="str">
        <f t="shared" si="4"/>
        <v/>
      </c>
      <c r="V55" s="19" t="str">
        <f t="shared" si="5"/>
        <v/>
      </c>
    </row>
    <row r="56" spans="1:22" x14ac:dyDescent="0.25">
      <c r="A56" s="14" t="str">
        <f t="shared" si="1"/>
        <v/>
      </c>
      <c r="B56" s="14" t="str">
        <f>IF(A56="","",(COUNTIF($A$5:A56,A56))/100)</f>
        <v/>
      </c>
      <c r="C56" s="14" t="str">
        <f t="shared" si="6"/>
        <v/>
      </c>
      <c r="D56" s="18">
        <v>52</v>
      </c>
      <c r="E56" s="16"/>
      <c r="F56" s="16"/>
      <c r="G56" s="16"/>
      <c r="H56" s="19"/>
      <c r="I56" s="20"/>
      <c r="J56" s="19"/>
      <c r="K56" s="20"/>
      <c r="L56" s="17" t="str">
        <f t="shared" si="2"/>
        <v/>
      </c>
      <c r="M56" s="19" t="str">
        <f t="shared" si="3"/>
        <v/>
      </c>
      <c r="N56" s="20"/>
      <c r="O56" s="20"/>
      <c r="P56" s="20"/>
      <c r="Q56" s="19"/>
      <c r="R56" s="20"/>
      <c r="S56" s="19"/>
      <c r="T56" s="20"/>
      <c r="U56" s="17" t="str">
        <f t="shared" si="4"/>
        <v/>
      </c>
      <c r="V56" s="19" t="str">
        <f t="shared" si="5"/>
        <v/>
      </c>
    </row>
    <row r="57" spans="1:22" x14ac:dyDescent="0.25">
      <c r="A57" s="14" t="str">
        <f t="shared" si="1"/>
        <v/>
      </c>
      <c r="B57" s="14" t="str">
        <f>IF(A57="","",(COUNTIF($A$5:A57,A57))/100)</f>
        <v/>
      </c>
      <c r="C57" s="14" t="str">
        <f t="shared" si="6"/>
        <v/>
      </c>
      <c r="D57" s="18">
        <v>53</v>
      </c>
      <c r="E57" s="16"/>
      <c r="F57" s="16"/>
      <c r="G57" s="16"/>
      <c r="H57" s="19"/>
      <c r="I57" s="20"/>
      <c r="J57" s="19"/>
      <c r="K57" s="20"/>
      <c r="L57" s="17" t="str">
        <f t="shared" si="2"/>
        <v/>
      </c>
      <c r="M57" s="19" t="str">
        <f t="shared" si="3"/>
        <v/>
      </c>
      <c r="N57" s="20"/>
      <c r="O57" s="20"/>
      <c r="P57" s="20"/>
      <c r="Q57" s="19"/>
      <c r="R57" s="20"/>
      <c r="S57" s="19"/>
      <c r="T57" s="20"/>
      <c r="U57" s="17" t="str">
        <f t="shared" si="4"/>
        <v/>
      </c>
      <c r="V57" s="19" t="str">
        <f t="shared" si="5"/>
        <v/>
      </c>
    </row>
    <row r="58" spans="1:22" x14ac:dyDescent="0.25">
      <c r="A58" s="14" t="str">
        <f t="shared" si="1"/>
        <v/>
      </c>
      <c r="B58" s="14" t="str">
        <f>IF(A58="","",(COUNTIF($A$5:A58,A58))/100)</f>
        <v/>
      </c>
      <c r="C58" s="14" t="str">
        <f t="shared" si="6"/>
        <v/>
      </c>
      <c r="D58" s="18">
        <v>54</v>
      </c>
      <c r="E58" s="16"/>
      <c r="F58" s="16"/>
      <c r="G58" s="16"/>
      <c r="H58" s="19"/>
      <c r="I58" s="20"/>
      <c r="J58" s="19"/>
      <c r="K58" s="20"/>
      <c r="L58" s="17" t="str">
        <f t="shared" si="2"/>
        <v/>
      </c>
      <c r="M58" s="19" t="str">
        <f t="shared" si="3"/>
        <v/>
      </c>
      <c r="N58" s="20"/>
      <c r="O58" s="20"/>
      <c r="P58" s="20"/>
      <c r="Q58" s="19"/>
      <c r="R58" s="20"/>
      <c r="S58" s="19"/>
      <c r="T58" s="20"/>
      <c r="U58" s="17" t="str">
        <f t="shared" si="4"/>
        <v/>
      </c>
      <c r="V58" s="19" t="str">
        <f t="shared" si="5"/>
        <v/>
      </c>
    </row>
    <row r="59" spans="1:22" x14ac:dyDescent="0.25">
      <c r="A59" s="14" t="str">
        <f t="shared" si="1"/>
        <v/>
      </c>
      <c r="B59" s="14" t="str">
        <f>IF(A59="","",(COUNTIF($A$5:A59,A59))/100)</f>
        <v/>
      </c>
      <c r="C59" s="14" t="str">
        <f t="shared" si="6"/>
        <v/>
      </c>
      <c r="D59" s="18">
        <v>55</v>
      </c>
      <c r="E59" s="16"/>
      <c r="F59" s="16"/>
      <c r="G59" s="16"/>
      <c r="H59" s="19"/>
      <c r="I59" s="20"/>
      <c r="J59" s="19"/>
      <c r="K59" s="20"/>
      <c r="L59" s="17" t="str">
        <f t="shared" si="2"/>
        <v/>
      </c>
      <c r="M59" s="19" t="str">
        <f t="shared" si="3"/>
        <v/>
      </c>
      <c r="N59" s="20"/>
      <c r="O59" s="20"/>
      <c r="P59" s="20"/>
      <c r="Q59" s="19"/>
      <c r="R59" s="20"/>
      <c r="S59" s="19"/>
      <c r="T59" s="20"/>
      <c r="U59" s="17" t="str">
        <f t="shared" si="4"/>
        <v/>
      </c>
      <c r="V59" s="19" t="str">
        <f t="shared" si="5"/>
        <v/>
      </c>
    </row>
    <row r="60" spans="1:22" x14ac:dyDescent="0.25">
      <c r="A60" s="14" t="str">
        <f t="shared" si="1"/>
        <v/>
      </c>
      <c r="B60" s="14" t="str">
        <f>IF(A60="","",(COUNTIF($A$5:A60,A60))/100)</f>
        <v/>
      </c>
      <c r="C60" s="14" t="str">
        <f t="shared" si="6"/>
        <v/>
      </c>
      <c r="D60" s="18">
        <v>56</v>
      </c>
      <c r="E60" s="16"/>
      <c r="F60" s="16"/>
      <c r="G60" s="16"/>
      <c r="H60" s="19"/>
      <c r="I60" s="20"/>
      <c r="J60" s="19"/>
      <c r="K60" s="20"/>
      <c r="L60" s="17" t="str">
        <f t="shared" si="2"/>
        <v/>
      </c>
      <c r="M60" s="19" t="str">
        <f t="shared" si="3"/>
        <v/>
      </c>
      <c r="N60" s="20"/>
      <c r="O60" s="20"/>
      <c r="P60" s="20"/>
      <c r="Q60" s="19"/>
      <c r="R60" s="20"/>
      <c r="S60" s="19"/>
      <c r="T60" s="20"/>
      <c r="U60" s="17" t="str">
        <f t="shared" si="4"/>
        <v/>
      </c>
      <c r="V60" s="19" t="str">
        <f t="shared" si="5"/>
        <v/>
      </c>
    </row>
    <row r="61" spans="1:22" x14ac:dyDescent="0.25">
      <c r="A61" s="14" t="str">
        <f t="shared" si="1"/>
        <v/>
      </c>
      <c r="B61" s="14" t="str">
        <f>IF(A61="","",(COUNTIF($A$5:A61,A61))/100)</f>
        <v/>
      </c>
      <c r="C61" s="14" t="str">
        <f t="shared" si="6"/>
        <v/>
      </c>
      <c r="D61" s="18">
        <v>57</v>
      </c>
      <c r="E61" s="16"/>
      <c r="F61" s="16"/>
      <c r="G61" s="16"/>
      <c r="H61" s="19"/>
      <c r="I61" s="20"/>
      <c r="J61" s="19"/>
      <c r="K61" s="20"/>
      <c r="L61" s="17" t="str">
        <f t="shared" si="2"/>
        <v/>
      </c>
      <c r="M61" s="19" t="str">
        <f t="shared" si="3"/>
        <v/>
      </c>
      <c r="N61" s="20"/>
      <c r="O61" s="20"/>
      <c r="P61" s="20"/>
      <c r="Q61" s="19"/>
      <c r="R61" s="20"/>
      <c r="S61" s="19"/>
      <c r="T61" s="20"/>
      <c r="U61" s="17" t="str">
        <f t="shared" si="4"/>
        <v/>
      </c>
      <c r="V61" s="19" t="str">
        <f t="shared" si="5"/>
        <v/>
      </c>
    </row>
    <row r="62" spans="1:22" x14ac:dyDescent="0.25">
      <c r="A62" s="14" t="str">
        <f t="shared" si="1"/>
        <v/>
      </c>
      <c r="B62" s="14" t="str">
        <f>IF(A62="","",(COUNTIF($A$5:A62,A62))/100)</f>
        <v/>
      </c>
      <c r="C62" s="14" t="str">
        <f t="shared" si="6"/>
        <v/>
      </c>
      <c r="D62" s="18">
        <v>58</v>
      </c>
      <c r="E62" s="16"/>
      <c r="F62" s="16"/>
      <c r="G62" s="16"/>
      <c r="H62" s="19"/>
      <c r="I62" s="20"/>
      <c r="J62" s="19"/>
      <c r="K62" s="20"/>
      <c r="L62" s="17" t="str">
        <f t="shared" si="2"/>
        <v/>
      </c>
      <c r="M62" s="19" t="str">
        <f t="shared" si="3"/>
        <v/>
      </c>
      <c r="N62" s="20"/>
      <c r="O62" s="20"/>
      <c r="P62" s="20"/>
      <c r="Q62" s="19"/>
      <c r="R62" s="20"/>
      <c r="S62" s="19"/>
      <c r="T62" s="20"/>
      <c r="U62" s="17" t="str">
        <f t="shared" si="4"/>
        <v/>
      </c>
      <c r="V62" s="19" t="str">
        <f t="shared" si="5"/>
        <v/>
      </c>
    </row>
    <row r="63" spans="1:22" x14ac:dyDescent="0.25">
      <c r="A63" s="14" t="str">
        <f t="shared" si="1"/>
        <v/>
      </c>
      <c r="B63" s="14" t="str">
        <f>IF(A63="","",(COUNTIF($A$5:A63,A63))/100)</f>
        <v/>
      </c>
      <c r="C63" s="14" t="str">
        <f t="shared" si="6"/>
        <v/>
      </c>
      <c r="D63" s="18">
        <v>59</v>
      </c>
      <c r="E63" s="16"/>
      <c r="F63" s="16"/>
      <c r="G63" s="16"/>
      <c r="H63" s="19"/>
      <c r="I63" s="20"/>
      <c r="J63" s="19"/>
      <c r="K63" s="20"/>
      <c r="L63" s="17" t="str">
        <f t="shared" si="2"/>
        <v/>
      </c>
      <c r="M63" s="19" t="str">
        <f t="shared" si="3"/>
        <v/>
      </c>
      <c r="N63" s="20"/>
      <c r="O63" s="20"/>
      <c r="P63" s="20"/>
      <c r="Q63" s="19"/>
      <c r="R63" s="20"/>
      <c r="S63" s="19"/>
      <c r="T63" s="20"/>
      <c r="U63" s="17" t="str">
        <f t="shared" si="4"/>
        <v/>
      </c>
      <c r="V63" s="19" t="str">
        <f t="shared" si="5"/>
        <v/>
      </c>
    </row>
    <row r="64" spans="1:22" x14ac:dyDescent="0.25">
      <c r="A64" s="14" t="str">
        <f t="shared" si="1"/>
        <v/>
      </c>
      <c r="B64" s="14" t="str">
        <f>IF(A64="","",(COUNTIF($A$5:A64,A64))/100)</f>
        <v/>
      </c>
      <c r="C64" s="14" t="str">
        <f t="shared" si="6"/>
        <v/>
      </c>
      <c r="D64" s="18">
        <v>60</v>
      </c>
      <c r="E64" s="16"/>
      <c r="F64" s="16"/>
      <c r="G64" s="16"/>
      <c r="H64" s="19"/>
      <c r="I64" s="20"/>
      <c r="J64" s="19"/>
      <c r="K64" s="20"/>
      <c r="L64" s="17" t="str">
        <f t="shared" si="2"/>
        <v/>
      </c>
      <c r="M64" s="19" t="str">
        <f t="shared" si="3"/>
        <v/>
      </c>
      <c r="N64" s="20"/>
      <c r="O64" s="20"/>
      <c r="P64" s="20"/>
      <c r="Q64" s="19"/>
      <c r="R64" s="20"/>
      <c r="S64" s="19"/>
      <c r="T64" s="20"/>
      <c r="U64" s="17" t="str">
        <f t="shared" si="4"/>
        <v/>
      </c>
      <c r="V64" s="19" t="str">
        <f t="shared" si="5"/>
        <v/>
      </c>
    </row>
    <row r="65" spans="1:22" x14ac:dyDescent="0.25">
      <c r="A65" s="14" t="str">
        <f t="shared" si="1"/>
        <v/>
      </c>
      <c r="B65" s="14" t="str">
        <f>IF(A65="","",(COUNTIF($A$5:A65,A65))/100)</f>
        <v/>
      </c>
      <c r="C65" s="14" t="str">
        <f t="shared" si="6"/>
        <v/>
      </c>
      <c r="D65" s="18">
        <v>61</v>
      </c>
      <c r="E65" s="16"/>
      <c r="F65" s="16"/>
      <c r="G65" s="16"/>
      <c r="H65" s="19"/>
      <c r="I65" s="20"/>
      <c r="J65" s="19"/>
      <c r="K65" s="20"/>
      <c r="L65" s="17" t="str">
        <f t="shared" si="2"/>
        <v/>
      </c>
      <c r="M65" s="19" t="str">
        <f t="shared" si="3"/>
        <v/>
      </c>
      <c r="N65" s="20"/>
      <c r="O65" s="20"/>
      <c r="P65" s="20"/>
      <c r="Q65" s="19"/>
      <c r="R65" s="20"/>
      <c r="S65" s="19"/>
      <c r="T65" s="20"/>
      <c r="U65" s="17" t="str">
        <f t="shared" si="4"/>
        <v/>
      </c>
      <c r="V65" s="19" t="str">
        <f t="shared" si="5"/>
        <v/>
      </c>
    </row>
    <row r="66" spans="1:22" x14ac:dyDescent="0.25">
      <c r="A66" s="14" t="str">
        <f t="shared" si="1"/>
        <v/>
      </c>
      <c r="B66" s="14" t="str">
        <f>IF(A66="","",(COUNTIF($A$5:A66,A66))/100)</f>
        <v/>
      </c>
      <c r="C66" s="14" t="str">
        <f t="shared" si="6"/>
        <v/>
      </c>
      <c r="D66" s="18">
        <v>62</v>
      </c>
      <c r="E66" s="16"/>
      <c r="F66" s="16"/>
      <c r="G66" s="16"/>
      <c r="H66" s="19"/>
      <c r="I66" s="20"/>
      <c r="J66" s="19"/>
      <c r="K66" s="20"/>
      <c r="L66" s="17" t="str">
        <f t="shared" si="2"/>
        <v/>
      </c>
      <c r="M66" s="19" t="str">
        <f t="shared" si="3"/>
        <v/>
      </c>
      <c r="N66" s="20"/>
      <c r="O66" s="20"/>
      <c r="P66" s="20"/>
      <c r="Q66" s="19"/>
      <c r="R66" s="20"/>
      <c r="S66" s="19"/>
      <c r="T66" s="20"/>
      <c r="U66" s="17" t="str">
        <f t="shared" si="4"/>
        <v/>
      </c>
      <c r="V66" s="19" t="str">
        <f t="shared" si="5"/>
        <v/>
      </c>
    </row>
    <row r="67" spans="1:22" x14ac:dyDescent="0.25">
      <c r="A67" s="14" t="str">
        <f t="shared" si="1"/>
        <v/>
      </c>
      <c r="B67" s="14" t="str">
        <f>IF(A67="","",(COUNTIF($A$5:A67,A67))/100)</f>
        <v/>
      </c>
      <c r="C67" s="14" t="str">
        <f t="shared" si="6"/>
        <v/>
      </c>
      <c r="D67" s="18">
        <v>63</v>
      </c>
      <c r="E67" s="16"/>
      <c r="F67" s="16"/>
      <c r="G67" s="16"/>
      <c r="H67" s="19"/>
      <c r="I67" s="20"/>
      <c r="J67" s="19"/>
      <c r="K67" s="20"/>
      <c r="L67" s="17" t="str">
        <f t="shared" si="2"/>
        <v/>
      </c>
      <c r="M67" s="19" t="str">
        <f t="shared" si="3"/>
        <v/>
      </c>
      <c r="N67" s="20"/>
      <c r="O67" s="20"/>
      <c r="P67" s="20"/>
      <c r="Q67" s="19"/>
      <c r="R67" s="20"/>
      <c r="S67" s="19"/>
      <c r="T67" s="20"/>
      <c r="U67" s="17" t="str">
        <f t="shared" si="4"/>
        <v/>
      </c>
      <c r="V67" s="19" t="str">
        <f t="shared" si="5"/>
        <v/>
      </c>
    </row>
    <row r="68" spans="1:22" x14ac:dyDescent="0.25">
      <c r="A68" s="14" t="str">
        <f t="shared" si="1"/>
        <v/>
      </c>
      <c r="B68" s="14" t="str">
        <f>IF(A68="","",(COUNTIF($A$5:A68,A68))/100)</f>
        <v/>
      </c>
      <c r="C68" s="14" t="str">
        <f t="shared" si="6"/>
        <v/>
      </c>
      <c r="D68" s="18">
        <v>64</v>
      </c>
      <c r="E68" s="16"/>
      <c r="F68" s="16"/>
      <c r="G68" s="16"/>
      <c r="H68" s="19"/>
      <c r="I68" s="20"/>
      <c r="J68" s="19"/>
      <c r="K68" s="20"/>
      <c r="L68" s="17" t="str">
        <f t="shared" si="2"/>
        <v/>
      </c>
      <c r="M68" s="19" t="str">
        <f t="shared" si="3"/>
        <v/>
      </c>
      <c r="N68" s="20"/>
      <c r="O68" s="20"/>
      <c r="P68" s="20"/>
      <c r="Q68" s="19"/>
      <c r="R68" s="20"/>
      <c r="S68" s="19"/>
      <c r="T68" s="20"/>
      <c r="U68" s="17" t="str">
        <f t="shared" si="4"/>
        <v/>
      </c>
      <c r="V68" s="19" t="str">
        <f t="shared" si="5"/>
        <v/>
      </c>
    </row>
    <row r="69" spans="1:22" x14ac:dyDescent="0.25">
      <c r="A69" s="14" t="str">
        <f t="shared" si="1"/>
        <v/>
      </c>
      <c r="B69" s="14" t="str">
        <f>IF(A69="","",(COUNTIF($A$5:A69,A69))/100)</f>
        <v/>
      </c>
      <c r="C69" s="14" t="str">
        <f t="shared" si="6"/>
        <v/>
      </c>
      <c r="D69" s="18">
        <v>65</v>
      </c>
      <c r="E69" s="16"/>
      <c r="F69" s="16"/>
      <c r="G69" s="16"/>
      <c r="H69" s="19"/>
      <c r="I69" s="20"/>
      <c r="J69" s="19"/>
      <c r="K69" s="20"/>
      <c r="L69" s="17" t="str">
        <f t="shared" si="2"/>
        <v/>
      </c>
      <c r="M69" s="19" t="str">
        <f t="shared" si="3"/>
        <v/>
      </c>
      <c r="N69" s="20"/>
      <c r="O69" s="20"/>
      <c r="P69" s="20"/>
      <c r="Q69" s="19"/>
      <c r="R69" s="20"/>
      <c r="S69" s="19"/>
      <c r="T69" s="20"/>
      <c r="U69" s="17" t="str">
        <f t="shared" si="4"/>
        <v/>
      </c>
      <c r="V69" s="19" t="str">
        <f t="shared" si="5"/>
        <v/>
      </c>
    </row>
    <row r="70" spans="1:22" x14ac:dyDescent="0.25">
      <c r="A70" s="14" t="str">
        <f t="shared" ref="A70:A104" si="7">IF(AND(Q70=1,S70=1),1,IF(AND(Q70=1,S70=2),2,IF(AND(Q70=1,S70=3),3,IF(AND(Q70=1,S70=4),4,IF(AND(Q70=1,S70=5),5,IF(AND(Q70=2,S70=1),6,IF(AND(Q70=2,S70=2),7,IF(AND(Q70=2,S70=3),8,IF(AND(Q70=2,S70=4),9,IF(AND(Q70=2,S70=5),10,IF(AND(Q70=3,S70=1),11,IF(AND(Q70=3,S70=2),12,IF(AND(Q70=3,S70=3),13,IF(AND(Q70=3,S70=4),14,IF(AND(Q70=3,S70=5),15,IF(AND(Q70=4,S70=1),16,IF(AND(Q70=4,S70=2),17,IF(AND(Q70=4,S70=3),18,IF(AND(Q70=4,S70=4),19,IF(AND(Q70=4,S70=5),20,IF(AND(Q70=5,S70=1),21,IF(AND(Q70=5,S70=2),22,IF(AND(Q70=5,S70=3),23,IF(AND(Q70=5,S70=4),24,IF(AND(Q70=5,S70=5),25,"")))))))))))))))))))))))))</f>
        <v/>
      </c>
      <c r="B70" s="14" t="str">
        <f>IF(A70="","",(COUNTIF($A$5:A70,A70))/100)</f>
        <v/>
      </c>
      <c r="C70" s="14" t="str">
        <f t="shared" si="6"/>
        <v/>
      </c>
      <c r="D70" s="18">
        <v>66</v>
      </c>
      <c r="E70" s="16"/>
      <c r="F70" s="16"/>
      <c r="G70" s="16"/>
      <c r="H70" s="19"/>
      <c r="I70" s="20"/>
      <c r="J70" s="19"/>
      <c r="K70" s="20"/>
      <c r="L70" s="17" t="str">
        <f t="shared" ref="L70:L104" si="8">IF(OR(H70="",J70=""),"",H70*J70)</f>
        <v/>
      </c>
      <c r="M70" s="19" t="str">
        <f t="shared" ref="M70:M104" si="9">IF(L70="","",IF(AND(H70=1,J70=3),"MODERADO",IF(AND(H70=4,J70=1),"MODERADO",IF(AND(H70=1,J70=4),"ALTO",IF(AND(H70=1,J70=5),"ALTO",IF(L70&lt;=4,"BAJO",IF(AND(H70=5,J70=1),"ALTO",IF(L70&lt;=6,"MODERADO",IF(AND(H70=2,J70=5),"EXTREMO",IF(L70&lt;=10,"ALTO",IF(AND(H70=4,J70=3),"ALTO","EXTREMO")))))))))))</f>
        <v/>
      </c>
      <c r="N70" s="20"/>
      <c r="O70" s="20"/>
      <c r="P70" s="20"/>
      <c r="Q70" s="19"/>
      <c r="R70" s="20"/>
      <c r="S70" s="19"/>
      <c r="T70" s="20"/>
      <c r="U70" s="17" t="str">
        <f t="shared" ref="U70:U104" si="10">IF(OR(Q70="",S70=""),"",Q70*S70)</f>
        <v/>
      </c>
      <c r="V70" s="19" t="str">
        <f t="shared" ref="V70:V104" si="11">IF(U70="","",IF(AND(Q70=1,S70=3),"MODERADO",IF(AND(Q70=4,S70=1),"MODERADO",IF(AND(Q70=1,S70=4),"ALTO",IF(AND(Q70=1,S70=5),"ALTO",IF(U70&lt;=4,"BAJO",IF(AND(Q70=5,S70=1),"ALTO",IF(U70&lt;=6,"MODERADO",IF(AND(Q70=2,S70=5),"EXTREMO",IF(U70&lt;=10,"ALTO",IF(AND(Q70=4,S70=3),"ALTO","EXTREMO")))))))))))</f>
        <v/>
      </c>
    </row>
    <row r="71" spans="1:22" x14ac:dyDescent="0.25">
      <c r="A71" s="14" t="str">
        <f t="shared" si="7"/>
        <v/>
      </c>
      <c r="B71" s="14" t="str">
        <f>IF(A71="","",(COUNTIF($A$5:A71,A71))/100)</f>
        <v/>
      </c>
      <c r="C71" s="14" t="str">
        <f t="shared" ref="C71:C104" si="12">IFERROR(A71+B71,"")</f>
        <v/>
      </c>
      <c r="D71" s="18">
        <v>67</v>
      </c>
      <c r="E71" s="16"/>
      <c r="F71" s="16"/>
      <c r="G71" s="16"/>
      <c r="H71" s="19"/>
      <c r="I71" s="20"/>
      <c r="J71" s="19"/>
      <c r="K71" s="20"/>
      <c r="L71" s="17" t="str">
        <f t="shared" si="8"/>
        <v/>
      </c>
      <c r="M71" s="19" t="str">
        <f t="shared" si="9"/>
        <v/>
      </c>
      <c r="N71" s="20"/>
      <c r="O71" s="20"/>
      <c r="P71" s="20"/>
      <c r="Q71" s="19"/>
      <c r="R71" s="20"/>
      <c r="S71" s="19"/>
      <c r="T71" s="20"/>
      <c r="U71" s="17" t="str">
        <f t="shared" si="10"/>
        <v/>
      </c>
      <c r="V71" s="19" t="str">
        <f t="shared" si="11"/>
        <v/>
      </c>
    </row>
    <row r="72" spans="1:22" x14ac:dyDescent="0.25">
      <c r="A72" s="14" t="str">
        <f t="shared" si="7"/>
        <v/>
      </c>
      <c r="B72" s="14" t="str">
        <f>IF(A72="","",(COUNTIF($A$5:A72,A72))/100)</f>
        <v/>
      </c>
      <c r="C72" s="14" t="str">
        <f t="shared" si="12"/>
        <v/>
      </c>
      <c r="D72" s="18">
        <v>68</v>
      </c>
      <c r="E72" s="16"/>
      <c r="F72" s="16"/>
      <c r="G72" s="16"/>
      <c r="H72" s="19"/>
      <c r="I72" s="20"/>
      <c r="J72" s="19"/>
      <c r="K72" s="20"/>
      <c r="L72" s="17" t="str">
        <f t="shared" si="8"/>
        <v/>
      </c>
      <c r="M72" s="19" t="str">
        <f t="shared" si="9"/>
        <v/>
      </c>
      <c r="N72" s="20"/>
      <c r="O72" s="20"/>
      <c r="P72" s="20"/>
      <c r="Q72" s="19"/>
      <c r="R72" s="20"/>
      <c r="S72" s="19"/>
      <c r="T72" s="20"/>
      <c r="U72" s="17" t="str">
        <f t="shared" si="10"/>
        <v/>
      </c>
      <c r="V72" s="19" t="str">
        <f t="shared" si="11"/>
        <v/>
      </c>
    </row>
    <row r="73" spans="1:22" x14ac:dyDescent="0.25">
      <c r="A73" s="14" t="str">
        <f t="shared" si="7"/>
        <v/>
      </c>
      <c r="B73" s="14" t="str">
        <f>IF(A73="","",(COUNTIF($A$5:A73,A73))/100)</f>
        <v/>
      </c>
      <c r="C73" s="14" t="str">
        <f t="shared" si="12"/>
        <v/>
      </c>
      <c r="D73" s="18">
        <v>69</v>
      </c>
      <c r="E73" s="16"/>
      <c r="F73" s="16"/>
      <c r="G73" s="16"/>
      <c r="H73" s="19"/>
      <c r="I73" s="20"/>
      <c r="J73" s="19"/>
      <c r="K73" s="20"/>
      <c r="L73" s="17" t="str">
        <f t="shared" si="8"/>
        <v/>
      </c>
      <c r="M73" s="19" t="str">
        <f t="shared" si="9"/>
        <v/>
      </c>
      <c r="N73" s="20"/>
      <c r="O73" s="20"/>
      <c r="P73" s="20"/>
      <c r="Q73" s="19"/>
      <c r="R73" s="20"/>
      <c r="S73" s="19"/>
      <c r="T73" s="20"/>
      <c r="U73" s="17" t="str">
        <f t="shared" si="10"/>
        <v/>
      </c>
      <c r="V73" s="19" t="str">
        <f t="shared" si="11"/>
        <v/>
      </c>
    </row>
    <row r="74" spans="1:22" x14ac:dyDescent="0.25">
      <c r="A74" s="14" t="str">
        <f t="shared" si="7"/>
        <v/>
      </c>
      <c r="B74" s="14" t="str">
        <f>IF(A74="","",(COUNTIF($A$5:A74,A74))/100)</f>
        <v/>
      </c>
      <c r="C74" s="14" t="str">
        <f t="shared" si="12"/>
        <v/>
      </c>
      <c r="D74" s="18">
        <v>70</v>
      </c>
      <c r="E74" s="16"/>
      <c r="F74" s="16"/>
      <c r="G74" s="16"/>
      <c r="H74" s="19"/>
      <c r="I74" s="20"/>
      <c r="J74" s="19"/>
      <c r="K74" s="20"/>
      <c r="L74" s="17" t="str">
        <f t="shared" si="8"/>
        <v/>
      </c>
      <c r="M74" s="19" t="str">
        <f t="shared" si="9"/>
        <v/>
      </c>
      <c r="N74" s="20"/>
      <c r="O74" s="20"/>
      <c r="P74" s="20"/>
      <c r="Q74" s="19"/>
      <c r="R74" s="20"/>
      <c r="S74" s="19"/>
      <c r="T74" s="20"/>
      <c r="U74" s="17" t="str">
        <f t="shared" si="10"/>
        <v/>
      </c>
      <c r="V74" s="19" t="str">
        <f t="shared" si="11"/>
        <v/>
      </c>
    </row>
    <row r="75" spans="1:22" x14ac:dyDescent="0.25">
      <c r="A75" s="14" t="str">
        <f t="shared" si="7"/>
        <v/>
      </c>
      <c r="B75" s="14" t="str">
        <f>IF(A75="","",(COUNTIF($A$5:A75,A75))/100)</f>
        <v/>
      </c>
      <c r="C75" s="14" t="str">
        <f t="shared" si="12"/>
        <v/>
      </c>
      <c r="D75" s="18">
        <v>71</v>
      </c>
      <c r="E75" s="16"/>
      <c r="F75" s="16"/>
      <c r="G75" s="16"/>
      <c r="H75" s="19"/>
      <c r="I75" s="20"/>
      <c r="J75" s="19"/>
      <c r="K75" s="20"/>
      <c r="L75" s="17" t="str">
        <f t="shared" si="8"/>
        <v/>
      </c>
      <c r="M75" s="19" t="str">
        <f t="shared" si="9"/>
        <v/>
      </c>
      <c r="N75" s="20"/>
      <c r="O75" s="20"/>
      <c r="P75" s="20"/>
      <c r="Q75" s="19"/>
      <c r="R75" s="20"/>
      <c r="S75" s="19"/>
      <c r="T75" s="20"/>
      <c r="U75" s="17" t="str">
        <f t="shared" si="10"/>
        <v/>
      </c>
      <c r="V75" s="19" t="str">
        <f t="shared" si="11"/>
        <v/>
      </c>
    </row>
    <row r="76" spans="1:22" x14ac:dyDescent="0.25">
      <c r="A76" s="14" t="str">
        <f t="shared" si="7"/>
        <v/>
      </c>
      <c r="B76" s="14" t="str">
        <f>IF(A76="","",(COUNTIF($A$5:A76,A76))/100)</f>
        <v/>
      </c>
      <c r="C76" s="14" t="str">
        <f t="shared" si="12"/>
        <v/>
      </c>
      <c r="D76" s="18">
        <v>72</v>
      </c>
      <c r="E76" s="16"/>
      <c r="F76" s="16"/>
      <c r="G76" s="16"/>
      <c r="H76" s="19"/>
      <c r="I76" s="20"/>
      <c r="J76" s="19"/>
      <c r="K76" s="20"/>
      <c r="L76" s="17" t="str">
        <f t="shared" si="8"/>
        <v/>
      </c>
      <c r="M76" s="19" t="str">
        <f t="shared" si="9"/>
        <v/>
      </c>
      <c r="N76" s="20"/>
      <c r="O76" s="20"/>
      <c r="P76" s="20"/>
      <c r="Q76" s="19"/>
      <c r="R76" s="20"/>
      <c r="S76" s="19"/>
      <c r="T76" s="20"/>
      <c r="U76" s="17" t="str">
        <f t="shared" si="10"/>
        <v/>
      </c>
      <c r="V76" s="19" t="str">
        <f t="shared" si="11"/>
        <v/>
      </c>
    </row>
    <row r="77" spans="1:22" x14ac:dyDescent="0.25">
      <c r="A77" s="14" t="str">
        <f t="shared" si="7"/>
        <v/>
      </c>
      <c r="B77" s="14" t="str">
        <f>IF(A77="","",(COUNTIF($A$5:A77,A77))/100)</f>
        <v/>
      </c>
      <c r="C77" s="14" t="str">
        <f t="shared" si="12"/>
        <v/>
      </c>
      <c r="D77" s="18">
        <v>73</v>
      </c>
      <c r="E77" s="16"/>
      <c r="F77" s="16"/>
      <c r="G77" s="16"/>
      <c r="H77" s="19"/>
      <c r="I77" s="20"/>
      <c r="J77" s="19"/>
      <c r="K77" s="20"/>
      <c r="L77" s="17" t="str">
        <f t="shared" si="8"/>
        <v/>
      </c>
      <c r="M77" s="19" t="str">
        <f t="shared" si="9"/>
        <v/>
      </c>
      <c r="N77" s="20"/>
      <c r="O77" s="20"/>
      <c r="P77" s="20"/>
      <c r="Q77" s="19"/>
      <c r="R77" s="20"/>
      <c r="S77" s="19"/>
      <c r="T77" s="20"/>
      <c r="U77" s="17" t="str">
        <f t="shared" si="10"/>
        <v/>
      </c>
      <c r="V77" s="19" t="str">
        <f t="shared" si="11"/>
        <v/>
      </c>
    </row>
    <row r="78" spans="1:22" x14ac:dyDescent="0.25">
      <c r="A78" s="14" t="str">
        <f t="shared" si="7"/>
        <v/>
      </c>
      <c r="B78" s="14" t="str">
        <f>IF(A78="","",(COUNTIF($A$5:A78,A78))/100)</f>
        <v/>
      </c>
      <c r="C78" s="14" t="str">
        <f t="shared" si="12"/>
        <v/>
      </c>
      <c r="D78" s="18">
        <v>74</v>
      </c>
      <c r="E78" s="16"/>
      <c r="F78" s="16"/>
      <c r="G78" s="16"/>
      <c r="H78" s="19"/>
      <c r="I78" s="20"/>
      <c r="J78" s="19"/>
      <c r="K78" s="20"/>
      <c r="L78" s="17" t="str">
        <f t="shared" si="8"/>
        <v/>
      </c>
      <c r="M78" s="19" t="str">
        <f t="shared" si="9"/>
        <v/>
      </c>
      <c r="N78" s="20"/>
      <c r="O78" s="20"/>
      <c r="P78" s="20"/>
      <c r="Q78" s="19"/>
      <c r="R78" s="20"/>
      <c r="S78" s="19"/>
      <c r="T78" s="20"/>
      <c r="U78" s="17" t="str">
        <f t="shared" si="10"/>
        <v/>
      </c>
      <c r="V78" s="19" t="str">
        <f t="shared" si="11"/>
        <v/>
      </c>
    </row>
    <row r="79" spans="1:22" x14ac:dyDescent="0.25">
      <c r="A79" s="14" t="str">
        <f t="shared" si="7"/>
        <v/>
      </c>
      <c r="B79" s="14" t="str">
        <f>IF(A79="","",(COUNTIF($A$5:A79,A79))/100)</f>
        <v/>
      </c>
      <c r="C79" s="14" t="str">
        <f t="shared" si="12"/>
        <v/>
      </c>
      <c r="D79" s="18">
        <v>75</v>
      </c>
      <c r="E79" s="16"/>
      <c r="F79" s="16"/>
      <c r="G79" s="16"/>
      <c r="H79" s="19"/>
      <c r="I79" s="20"/>
      <c r="J79" s="19"/>
      <c r="K79" s="20"/>
      <c r="L79" s="17" t="str">
        <f t="shared" si="8"/>
        <v/>
      </c>
      <c r="M79" s="19" t="str">
        <f t="shared" si="9"/>
        <v/>
      </c>
      <c r="N79" s="20"/>
      <c r="O79" s="20"/>
      <c r="P79" s="20"/>
      <c r="Q79" s="19"/>
      <c r="R79" s="20"/>
      <c r="S79" s="19"/>
      <c r="T79" s="20"/>
      <c r="U79" s="17" t="str">
        <f t="shared" si="10"/>
        <v/>
      </c>
      <c r="V79" s="19" t="str">
        <f t="shared" si="11"/>
        <v/>
      </c>
    </row>
    <row r="80" spans="1:22" x14ac:dyDescent="0.25">
      <c r="A80" s="14" t="str">
        <f t="shared" si="7"/>
        <v/>
      </c>
      <c r="B80" s="14" t="str">
        <f>IF(A80="","",(COUNTIF($A$5:A80,A80))/100)</f>
        <v/>
      </c>
      <c r="C80" s="14" t="str">
        <f t="shared" si="12"/>
        <v/>
      </c>
      <c r="D80" s="18">
        <v>76</v>
      </c>
      <c r="E80" s="16"/>
      <c r="F80" s="16"/>
      <c r="G80" s="16"/>
      <c r="H80" s="19"/>
      <c r="I80" s="20"/>
      <c r="J80" s="19"/>
      <c r="K80" s="20"/>
      <c r="L80" s="17" t="str">
        <f t="shared" si="8"/>
        <v/>
      </c>
      <c r="M80" s="19" t="str">
        <f t="shared" si="9"/>
        <v/>
      </c>
      <c r="N80" s="20"/>
      <c r="O80" s="20"/>
      <c r="P80" s="20"/>
      <c r="Q80" s="19"/>
      <c r="R80" s="20"/>
      <c r="S80" s="19"/>
      <c r="T80" s="20"/>
      <c r="U80" s="17" t="str">
        <f t="shared" si="10"/>
        <v/>
      </c>
      <c r="V80" s="19" t="str">
        <f t="shared" si="11"/>
        <v/>
      </c>
    </row>
    <row r="81" spans="1:22" x14ac:dyDescent="0.25">
      <c r="A81" s="14" t="str">
        <f t="shared" si="7"/>
        <v/>
      </c>
      <c r="B81" s="14" t="str">
        <f>IF(A81="","",(COUNTIF($A$5:A81,A81))/100)</f>
        <v/>
      </c>
      <c r="C81" s="14" t="str">
        <f t="shared" si="12"/>
        <v/>
      </c>
      <c r="D81" s="18">
        <v>77</v>
      </c>
      <c r="E81" s="16"/>
      <c r="F81" s="16"/>
      <c r="G81" s="16"/>
      <c r="H81" s="19"/>
      <c r="I81" s="20"/>
      <c r="J81" s="19"/>
      <c r="K81" s="20"/>
      <c r="L81" s="17" t="str">
        <f t="shared" si="8"/>
        <v/>
      </c>
      <c r="M81" s="19" t="str">
        <f t="shared" si="9"/>
        <v/>
      </c>
      <c r="N81" s="20"/>
      <c r="O81" s="20"/>
      <c r="P81" s="20"/>
      <c r="Q81" s="19"/>
      <c r="R81" s="20"/>
      <c r="S81" s="19"/>
      <c r="T81" s="20"/>
      <c r="U81" s="17" t="str">
        <f t="shared" si="10"/>
        <v/>
      </c>
      <c r="V81" s="19" t="str">
        <f t="shared" si="11"/>
        <v/>
      </c>
    </row>
    <row r="82" spans="1:22" x14ac:dyDescent="0.25">
      <c r="A82" s="14" t="str">
        <f t="shared" si="7"/>
        <v/>
      </c>
      <c r="B82" s="14" t="str">
        <f>IF(A82="","",(COUNTIF($A$5:A82,A82))/100)</f>
        <v/>
      </c>
      <c r="C82" s="14" t="str">
        <f t="shared" si="12"/>
        <v/>
      </c>
      <c r="D82" s="18">
        <v>78</v>
      </c>
      <c r="E82" s="16"/>
      <c r="F82" s="16"/>
      <c r="G82" s="16"/>
      <c r="H82" s="19"/>
      <c r="I82" s="20"/>
      <c r="J82" s="19"/>
      <c r="K82" s="20"/>
      <c r="L82" s="17" t="str">
        <f t="shared" si="8"/>
        <v/>
      </c>
      <c r="M82" s="19" t="str">
        <f t="shared" si="9"/>
        <v/>
      </c>
      <c r="N82" s="20"/>
      <c r="O82" s="20"/>
      <c r="P82" s="20"/>
      <c r="Q82" s="19"/>
      <c r="R82" s="20"/>
      <c r="S82" s="19"/>
      <c r="T82" s="20"/>
      <c r="U82" s="17" t="str">
        <f t="shared" si="10"/>
        <v/>
      </c>
      <c r="V82" s="19" t="str">
        <f t="shared" si="11"/>
        <v/>
      </c>
    </row>
    <row r="83" spans="1:22" x14ac:dyDescent="0.25">
      <c r="A83" s="14" t="str">
        <f t="shared" si="7"/>
        <v/>
      </c>
      <c r="B83" s="14" t="str">
        <f>IF(A83="","",(COUNTIF($A$5:A83,A83))/100)</f>
        <v/>
      </c>
      <c r="C83" s="14" t="str">
        <f t="shared" si="12"/>
        <v/>
      </c>
      <c r="D83" s="18">
        <v>79</v>
      </c>
      <c r="E83" s="16"/>
      <c r="F83" s="16"/>
      <c r="G83" s="16"/>
      <c r="H83" s="19"/>
      <c r="I83" s="20"/>
      <c r="J83" s="19"/>
      <c r="K83" s="20"/>
      <c r="L83" s="17" t="str">
        <f t="shared" si="8"/>
        <v/>
      </c>
      <c r="M83" s="19" t="str">
        <f t="shared" si="9"/>
        <v/>
      </c>
      <c r="N83" s="20"/>
      <c r="O83" s="20"/>
      <c r="P83" s="20"/>
      <c r="Q83" s="19"/>
      <c r="R83" s="20"/>
      <c r="S83" s="19"/>
      <c r="T83" s="20"/>
      <c r="U83" s="17" t="str">
        <f t="shared" si="10"/>
        <v/>
      </c>
      <c r="V83" s="19" t="str">
        <f t="shared" si="11"/>
        <v/>
      </c>
    </row>
    <row r="84" spans="1:22" x14ac:dyDescent="0.25">
      <c r="A84" s="14" t="str">
        <f t="shared" si="7"/>
        <v/>
      </c>
      <c r="B84" s="14" t="str">
        <f>IF(A84="","",(COUNTIF($A$5:A84,A84))/100)</f>
        <v/>
      </c>
      <c r="C84" s="14" t="str">
        <f t="shared" si="12"/>
        <v/>
      </c>
      <c r="D84" s="18">
        <v>80</v>
      </c>
      <c r="E84" s="16"/>
      <c r="F84" s="16"/>
      <c r="G84" s="16"/>
      <c r="H84" s="19"/>
      <c r="I84" s="20"/>
      <c r="J84" s="19"/>
      <c r="K84" s="20"/>
      <c r="L84" s="17" t="str">
        <f t="shared" si="8"/>
        <v/>
      </c>
      <c r="M84" s="19" t="str">
        <f t="shared" si="9"/>
        <v/>
      </c>
      <c r="N84" s="20"/>
      <c r="O84" s="20"/>
      <c r="P84" s="20"/>
      <c r="Q84" s="19"/>
      <c r="R84" s="20"/>
      <c r="S84" s="19"/>
      <c r="T84" s="20"/>
      <c r="U84" s="17" t="str">
        <f t="shared" si="10"/>
        <v/>
      </c>
      <c r="V84" s="19" t="str">
        <f t="shared" si="11"/>
        <v/>
      </c>
    </row>
    <row r="85" spans="1:22" x14ac:dyDescent="0.25">
      <c r="A85" s="14" t="str">
        <f t="shared" si="7"/>
        <v/>
      </c>
      <c r="B85" s="14" t="str">
        <f>IF(A85="","",(COUNTIF($A$5:A85,A85))/100)</f>
        <v/>
      </c>
      <c r="C85" s="14" t="str">
        <f t="shared" si="12"/>
        <v/>
      </c>
      <c r="D85" s="18">
        <v>81</v>
      </c>
      <c r="E85" s="16"/>
      <c r="F85" s="16"/>
      <c r="G85" s="16"/>
      <c r="H85" s="19"/>
      <c r="I85" s="20"/>
      <c r="J85" s="19"/>
      <c r="K85" s="20"/>
      <c r="L85" s="17" t="str">
        <f t="shared" si="8"/>
        <v/>
      </c>
      <c r="M85" s="19" t="str">
        <f t="shared" si="9"/>
        <v/>
      </c>
      <c r="N85" s="20"/>
      <c r="O85" s="20"/>
      <c r="P85" s="20"/>
      <c r="Q85" s="19"/>
      <c r="R85" s="20"/>
      <c r="S85" s="19"/>
      <c r="T85" s="20"/>
      <c r="U85" s="17" t="str">
        <f t="shared" si="10"/>
        <v/>
      </c>
      <c r="V85" s="19" t="str">
        <f t="shared" si="11"/>
        <v/>
      </c>
    </row>
    <row r="86" spans="1:22" x14ac:dyDescent="0.25">
      <c r="A86" s="14" t="str">
        <f t="shared" si="7"/>
        <v/>
      </c>
      <c r="B86" s="14" t="str">
        <f>IF(A86="","",(COUNTIF($A$5:A86,A86))/100)</f>
        <v/>
      </c>
      <c r="C86" s="14" t="str">
        <f t="shared" si="12"/>
        <v/>
      </c>
      <c r="D86" s="18">
        <v>82</v>
      </c>
      <c r="E86" s="16"/>
      <c r="F86" s="16"/>
      <c r="G86" s="16"/>
      <c r="H86" s="19"/>
      <c r="I86" s="20"/>
      <c r="J86" s="19"/>
      <c r="K86" s="20"/>
      <c r="L86" s="17" t="str">
        <f t="shared" si="8"/>
        <v/>
      </c>
      <c r="M86" s="19" t="str">
        <f t="shared" si="9"/>
        <v/>
      </c>
      <c r="N86" s="20"/>
      <c r="O86" s="20"/>
      <c r="P86" s="20"/>
      <c r="Q86" s="19"/>
      <c r="R86" s="20"/>
      <c r="S86" s="19"/>
      <c r="T86" s="20"/>
      <c r="U86" s="17" t="str">
        <f t="shared" si="10"/>
        <v/>
      </c>
      <c r="V86" s="19" t="str">
        <f t="shared" si="11"/>
        <v/>
      </c>
    </row>
    <row r="87" spans="1:22" x14ac:dyDescent="0.25">
      <c r="A87" s="14" t="str">
        <f t="shared" si="7"/>
        <v/>
      </c>
      <c r="B87" s="14" t="str">
        <f>IF(A87="","",(COUNTIF($A$5:A87,A87))/100)</f>
        <v/>
      </c>
      <c r="C87" s="14" t="str">
        <f t="shared" si="12"/>
        <v/>
      </c>
      <c r="D87" s="18">
        <v>83</v>
      </c>
      <c r="E87" s="16"/>
      <c r="F87" s="16"/>
      <c r="G87" s="16"/>
      <c r="H87" s="19"/>
      <c r="I87" s="20"/>
      <c r="J87" s="19"/>
      <c r="K87" s="20"/>
      <c r="L87" s="17" t="str">
        <f t="shared" si="8"/>
        <v/>
      </c>
      <c r="M87" s="19" t="str">
        <f t="shared" si="9"/>
        <v/>
      </c>
      <c r="N87" s="20"/>
      <c r="O87" s="20"/>
      <c r="P87" s="20"/>
      <c r="Q87" s="19"/>
      <c r="R87" s="20"/>
      <c r="S87" s="19"/>
      <c r="T87" s="20"/>
      <c r="U87" s="17" t="str">
        <f t="shared" si="10"/>
        <v/>
      </c>
      <c r="V87" s="19" t="str">
        <f t="shared" si="11"/>
        <v/>
      </c>
    </row>
    <row r="88" spans="1:22" x14ac:dyDescent="0.25">
      <c r="A88" s="14" t="str">
        <f t="shared" si="7"/>
        <v/>
      </c>
      <c r="B88" s="14" t="str">
        <f>IF(A88="","",(COUNTIF($A$5:A88,A88))/100)</f>
        <v/>
      </c>
      <c r="C88" s="14" t="str">
        <f t="shared" si="12"/>
        <v/>
      </c>
      <c r="D88" s="18">
        <v>84</v>
      </c>
      <c r="E88" s="16"/>
      <c r="F88" s="16"/>
      <c r="G88" s="16"/>
      <c r="H88" s="19"/>
      <c r="I88" s="20"/>
      <c r="J88" s="19"/>
      <c r="K88" s="20"/>
      <c r="L88" s="17" t="str">
        <f t="shared" si="8"/>
        <v/>
      </c>
      <c r="M88" s="19" t="str">
        <f t="shared" si="9"/>
        <v/>
      </c>
      <c r="N88" s="20"/>
      <c r="O88" s="20"/>
      <c r="P88" s="20"/>
      <c r="Q88" s="19"/>
      <c r="R88" s="20"/>
      <c r="S88" s="19"/>
      <c r="T88" s="20"/>
      <c r="U88" s="17" t="str">
        <f t="shared" si="10"/>
        <v/>
      </c>
      <c r="V88" s="19" t="str">
        <f t="shared" si="11"/>
        <v/>
      </c>
    </row>
    <row r="89" spans="1:22" x14ac:dyDescent="0.25">
      <c r="A89" s="14" t="str">
        <f t="shared" si="7"/>
        <v/>
      </c>
      <c r="B89" s="14" t="str">
        <f>IF(A89="","",(COUNTIF($A$5:A89,A89))/100)</f>
        <v/>
      </c>
      <c r="C89" s="14" t="str">
        <f t="shared" si="12"/>
        <v/>
      </c>
      <c r="D89" s="18">
        <v>85</v>
      </c>
      <c r="E89" s="16"/>
      <c r="F89" s="16"/>
      <c r="G89" s="16"/>
      <c r="H89" s="19"/>
      <c r="I89" s="20"/>
      <c r="J89" s="19"/>
      <c r="K89" s="20"/>
      <c r="L89" s="17" t="str">
        <f t="shared" si="8"/>
        <v/>
      </c>
      <c r="M89" s="19" t="str">
        <f t="shared" si="9"/>
        <v/>
      </c>
      <c r="N89" s="20"/>
      <c r="O89" s="20"/>
      <c r="P89" s="20"/>
      <c r="Q89" s="19"/>
      <c r="R89" s="20"/>
      <c r="S89" s="19"/>
      <c r="T89" s="20"/>
      <c r="U89" s="17" t="str">
        <f t="shared" si="10"/>
        <v/>
      </c>
      <c r="V89" s="19" t="str">
        <f t="shared" si="11"/>
        <v/>
      </c>
    </row>
    <row r="90" spans="1:22" x14ac:dyDescent="0.25">
      <c r="A90" s="14" t="str">
        <f t="shared" si="7"/>
        <v/>
      </c>
      <c r="B90" s="14" t="str">
        <f>IF(A90="","",(COUNTIF($A$5:A90,A90))/100)</f>
        <v/>
      </c>
      <c r="C90" s="14" t="str">
        <f t="shared" si="12"/>
        <v/>
      </c>
      <c r="D90" s="18">
        <v>86</v>
      </c>
      <c r="E90" s="16"/>
      <c r="F90" s="16"/>
      <c r="G90" s="16"/>
      <c r="H90" s="19"/>
      <c r="I90" s="20"/>
      <c r="J90" s="19"/>
      <c r="K90" s="20"/>
      <c r="L90" s="17" t="str">
        <f t="shared" si="8"/>
        <v/>
      </c>
      <c r="M90" s="19" t="str">
        <f t="shared" si="9"/>
        <v/>
      </c>
      <c r="N90" s="20"/>
      <c r="O90" s="20"/>
      <c r="P90" s="20"/>
      <c r="Q90" s="19"/>
      <c r="R90" s="20"/>
      <c r="S90" s="19"/>
      <c r="T90" s="20"/>
      <c r="U90" s="17" t="str">
        <f t="shared" si="10"/>
        <v/>
      </c>
      <c r="V90" s="19" t="str">
        <f t="shared" si="11"/>
        <v/>
      </c>
    </row>
    <row r="91" spans="1:22" x14ac:dyDescent="0.25">
      <c r="A91" s="14" t="str">
        <f t="shared" si="7"/>
        <v/>
      </c>
      <c r="B91" s="14" t="str">
        <f>IF(A91="","",(COUNTIF($A$5:A91,A91))/100)</f>
        <v/>
      </c>
      <c r="C91" s="14" t="str">
        <f t="shared" si="12"/>
        <v/>
      </c>
      <c r="D91" s="18">
        <v>87</v>
      </c>
      <c r="E91" s="16"/>
      <c r="F91" s="16"/>
      <c r="G91" s="16"/>
      <c r="H91" s="19"/>
      <c r="I91" s="20"/>
      <c r="J91" s="19"/>
      <c r="K91" s="20"/>
      <c r="L91" s="17" t="str">
        <f t="shared" si="8"/>
        <v/>
      </c>
      <c r="M91" s="19" t="str">
        <f t="shared" si="9"/>
        <v/>
      </c>
      <c r="N91" s="20"/>
      <c r="O91" s="20"/>
      <c r="P91" s="20"/>
      <c r="Q91" s="19"/>
      <c r="R91" s="20"/>
      <c r="S91" s="19"/>
      <c r="T91" s="20"/>
      <c r="U91" s="17" t="str">
        <f t="shared" si="10"/>
        <v/>
      </c>
      <c r="V91" s="19" t="str">
        <f t="shared" si="11"/>
        <v/>
      </c>
    </row>
    <row r="92" spans="1:22" x14ac:dyDescent="0.25">
      <c r="A92" s="14" t="str">
        <f t="shared" si="7"/>
        <v/>
      </c>
      <c r="B92" s="14" t="str">
        <f>IF(A92="","",(COUNTIF($A$5:A92,A92))/100)</f>
        <v/>
      </c>
      <c r="C92" s="14" t="str">
        <f t="shared" si="12"/>
        <v/>
      </c>
      <c r="D92" s="18">
        <v>88</v>
      </c>
      <c r="E92" s="16"/>
      <c r="F92" s="16"/>
      <c r="G92" s="16"/>
      <c r="H92" s="19"/>
      <c r="I92" s="20"/>
      <c r="J92" s="19"/>
      <c r="K92" s="20"/>
      <c r="L92" s="17" t="str">
        <f t="shared" si="8"/>
        <v/>
      </c>
      <c r="M92" s="19" t="str">
        <f t="shared" si="9"/>
        <v/>
      </c>
      <c r="N92" s="20"/>
      <c r="O92" s="20"/>
      <c r="P92" s="20"/>
      <c r="Q92" s="19"/>
      <c r="R92" s="20"/>
      <c r="S92" s="19"/>
      <c r="T92" s="20"/>
      <c r="U92" s="17" t="str">
        <f t="shared" si="10"/>
        <v/>
      </c>
      <c r="V92" s="19" t="str">
        <f t="shared" si="11"/>
        <v/>
      </c>
    </row>
    <row r="93" spans="1:22" x14ac:dyDescent="0.25">
      <c r="A93" s="14" t="str">
        <f t="shared" si="7"/>
        <v/>
      </c>
      <c r="B93" s="14" t="str">
        <f>IF(A93="","",(COUNTIF($A$5:A93,A93))/100)</f>
        <v/>
      </c>
      <c r="C93" s="14" t="str">
        <f t="shared" si="12"/>
        <v/>
      </c>
      <c r="D93" s="18">
        <v>89</v>
      </c>
      <c r="E93" s="16"/>
      <c r="F93" s="16"/>
      <c r="G93" s="16"/>
      <c r="H93" s="19"/>
      <c r="I93" s="20"/>
      <c r="J93" s="19"/>
      <c r="K93" s="20"/>
      <c r="L93" s="17" t="str">
        <f t="shared" si="8"/>
        <v/>
      </c>
      <c r="M93" s="19" t="str">
        <f t="shared" si="9"/>
        <v/>
      </c>
      <c r="N93" s="20"/>
      <c r="O93" s="20"/>
      <c r="P93" s="20"/>
      <c r="Q93" s="19"/>
      <c r="R93" s="20"/>
      <c r="S93" s="19"/>
      <c r="T93" s="20"/>
      <c r="U93" s="17" t="str">
        <f t="shared" si="10"/>
        <v/>
      </c>
      <c r="V93" s="19" t="str">
        <f t="shared" si="11"/>
        <v/>
      </c>
    </row>
    <row r="94" spans="1:22" x14ac:dyDescent="0.25">
      <c r="A94" s="14" t="str">
        <f t="shared" si="7"/>
        <v/>
      </c>
      <c r="B94" s="14" t="str">
        <f>IF(A94="","",(COUNTIF($A$5:A94,A94))/100)</f>
        <v/>
      </c>
      <c r="C94" s="14" t="str">
        <f t="shared" si="12"/>
        <v/>
      </c>
      <c r="D94" s="18">
        <v>90</v>
      </c>
      <c r="E94" s="16"/>
      <c r="F94" s="16"/>
      <c r="G94" s="16"/>
      <c r="H94" s="19"/>
      <c r="I94" s="20"/>
      <c r="J94" s="19"/>
      <c r="K94" s="20"/>
      <c r="L94" s="17" t="str">
        <f t="shared" si="8"/>
        <v/>
      </c>
      <c r="M94" s="19" t="str">
        <f t="shared" si="9"/>
        <v/>
      </c>
      <c r="N94" s="20"/>
      <c r="O94" s="20"/>
      <c r="P94" s="20"/>
      <c r="Q94" s="19"/>
      <c r="R94" s="20"/>
      <c r="S94" s="19"/>
      <c r="T94" s="20"/>
      <c r="U94" s="17" t="str">
        <f t="shared" si="10"/>
        <v/>
      </c>
      <c r="V94" s="19" t="str">
        <f t="shared" si="11"/>
        <v/>
      </c>
    </row>
    <row r="95" spans="1:22" x14ac:dyDescent="0.25">
      <c r="A95" s="14" t="str">
        <f t="shared" si="7"/>
        <v/>
      </c>
      <c r="B95" s="14" t="str">
        <f>IF(A95="","",(COUNTIF($A$5:A95,A95))/100)</f>
        <v/>
      </c>
      <c r="C95" s="14" t="str">
        <f t="shared" si="12"/>
        <v/>
      </c>
      <c r="D95" s="18">
        <v>91</v>
      </c>
      <c r="E95" s="16"/>
      <c r="F95" s="16"/>
      <c r="G95" s="16"/>
      <c r="H95" s="19"/>
      <c r="I95" s="20"/>
      <c r="J95" s="19"/>
      <c r="K95" s="20"/>
      <c r="L95" s="17" t="str">
        <f t="shared" si="8"/>
        <v/>
      </c>
      <c r="M95" s="19" t="str">
        <f t="shared" si="9"/>
        <v/>
      </c>
      <c r="N95" s="20"/>
      <c r="O95" s="20"/>
      <c r="P95" s="20"/>
      <c r="Q95" s="19"/>
      <c r="R95" s="20"/>
      <c r="S95" s="19"/>
      <c r="T95" s="20"/>
      <c r="U95" s="17" t="str">
        <f t="shared" si="10"/>
        <v/>
      </c>
      <c r="V95" s="19" t="str">
        <f t="shared" si="11"/>
        <v/>
      </c>
    </row>
    <row r="96" spans="1:22" x14ac:dyDescent="0.25">
      <c r="A96" s="14" t="str">
        <f t="shared" si="7"/>
        <v/>
      </c>
      <c r="B96" s="14" t="str">
        <f>IF(A96="","",(COUNTIF($A$5:A96,A96))/100)</f>
        <v/>
      </c>
      <c r="C96" s="14" t="str">
        <f t="shared" si="12"/>
        <v/>
      </c>
      <c r="D96" s="18">
        <v>92</v>
      </c>
      <c r="E96" s="16"/>
      <c r="F96" s="16"/>
      <c r="G96" s="16"/>
      <c r="H96" s="19"/>
      <c r="I96" s="20"/>
      <c r="J96" s="19"/>
      <c r="K96" s="20"/>
      <c r="L96" s="17" t="str">
        <f t="shared" si="8"/>
        <v/>
      </c>
      <c r="M96" s="19" t="str">
        <f t="shared" si="9"/>
        <v/>
      </c>
      <c r="N96" s="20"/>
      <c r="O96" s="20"/>
      <c r="P96" s="20"/>
      <c r="Q96" s="19"/>
      <c r="R96" s="20"/>
      <c r="S96" s="19"/>
      <c r="T96" s="20"/>
      <c r="U96" s="17" t="str">
        <f t="shared" si="10"/>
        <v/>
      </c>
      <c r="V96" s="19" t="str">
        <f t="shared" si="11"/>
        <v/>
      </c>
    </row>
    <row r="97" spans="1:22" x14ac:dyDescent="0.25">
      <c r="A97" s="14" t="str">
        <f t="shared" si="7"/>
        <v/>
      </c>
      <c r="B97" s="14" t="str">
        <f>IF(A97="","",(COUNTIF($A$5:A97,A97))/100)</f>
        <v/>
      </c>
      <c r="C97" s="14" t="str">
        <f t="shared" si="12"/>
        <v/>
      </c>
      <c r="D97" s="18">
        <v>93</v>
      </c>
      <c r="E97" s="16"/>
      <c r="F97" s="16"/>
      <c r="G97" s="16"/>
      <c r="H97" s="19"/>
      <c r="I97" s="20"/>
      <c r="J97" s="19"/>
      <c r="K97" s="20"/>
      <c r="L97" s="17" t="str">
        <f t="shared" si="8"/>
        <v/>
      </c>
      <c r="M97" s="19" t="str">
        <f t="shared" si="9"/>
        <v/>
      </c>
      <c r="N97" s="20"/>
      <c r="O97" s="20"/>
      <c r="P97" s="20"/>
      <c r="Q97" s="19"/>
      <c r="R97" s="20"/>
      <c r="S97" s="19"/>
      <c r="T97" s="20"/>
      <c r="U97" s="17" t="str">
        <f t="shared" si="10"/>
        <v/>
      </c>
      <c r="V97" s="19" t="str">
        <f t="shared" si="11"/>
        <v/>
      </c>
    </row>
    <row r="98" spans="1:22" x14ac:dyDescent="0.25">
      <c r="A98" s="14" t="str">
        <f t="shared" si="7"/>
        <v/>
      </c>
      <c r="B98" s="14" t="str">
        <f>IF(A98="","",(COUNTIF($A$5:A98,A98))/100)</f>
        <v/>
      </c>
      <c r="C98" s="14" t="str">
        <f t="shared" si="12"/>
        <v/>
      </c>
      <c r="D98" s="18">
        <v>94</v>
      </c>
      <c r="E98" s="16"/>
      <c r="F98" s="16"/>
      <c r="G98" s="16"/>
      <c r="H98" s="19"/>
      <c r="I98" s="20"/>
      <c r="J98" s="19"/>
      <c r="K98" s="20"/>
      <c r="L98" s="17" t="str">
        <f t="shared" si="8"/>
        <v/>
      </c>
      <c r="M98" s="19" t="str">
        <f t="shared" si="9"/>
        <v/>
      </c>
      <c r="N98" s="20"/>
      <c r="O98" s="20"/>
      <c r="P98" s="20"/>
      <c r="Q98" s="19"/>
      <c r="R98" s="20"/>
      <c r="S98" s="19"/>
      <c r="T98" s="20"/>
      <c r="U98" s="17" t="str">
        <f t="shared" si="10"/>
        <v/>
      </c>
      <c r="V98" s="19" t="str">
        <f t="shared" si="11"/>
        <v/>
      </c>
    </row>
    <row r="99" spans="1:22" x14ac:dyDescent="0.25">
      <c r="A99" s="14" t="str">
        <f t="shared" si="7"/>
        <v/>
      </c>
      <c r="B99" s="14" t="str">
        <f>IF(A99="","",(COUNTIF($A$5:A99,A99))/100)</f>
        <v/>
      </c>
      <c r="C99" s="14" t="str">
        <f t="shared" si="12"/>
        <v/>
      </c>
      <c r="D99" s="18">
        <v>95</v>
      </c>
      <c r="E99" s="16"/>
      <c r="F99" s="16"/>
      <c r="G99" s="16"/>
      <c r="H99" s="19"/>
      <c r="I99" s="20"/>
      <c r="J99" s="19"/>
      <c r="K99" s="20"/>
      <c r="L99" s="17" t="str">
        <f t="shared" si="8"/>
        <v/>
      </c>
      <c r="M99" s="19" t="str">
        <f t="shared" si="9"/>
        <v/>
      </c>
      <c r="N99" s="20"/>
      <c r="O99" s="20"/>
      <c r="P99" s="20"/>
      <c r="Q99" s="19"/>
      <c r="R99" s="20"/>
      <c r="S99" s="19"/>
      <c r="T99" s="20"/>
      <c r="U99" s="17" t="str">
        <f t="shared" si="10"/>
        <v/>
      </c>
      <c r="V99" s="19" t="str">
        <f t="shared" si="11"/>
        <v/>
      </c>
    </row>
    <row r="100" spans="1:22" x14ac:dyDescent="0.25">
      <c r="A100" s="14" t="str">
        <f t="shared" si="7"/>
        <v/>
      </c>
      <c r="B100" s="14" t="str">
        <f>IF(A100="","",(COUNTIF($A$5:A100,A100))/100)</f>
        <v/>
      </c>
      <c r="C100" s="14" t="str">
        <f t="shared" si="12"/>
        <v/>
      </c>
      <c r="D100" s="18">
        <v>96</v>
      </c>
      <c r="E100" s="16"/>
      <c r="F100" s="16"/>
      <c r="G100" s="16"/>
      <c r="H100" s="19"/>
      <c r="I100" s="20"/>
      <c r="J100" s="19"/>
      <c r="K100" s="20"/>
      <c r="L100" s="17" t="str">
        <f t="shared" si="8"/>
        <v/>
      </c>
      <c r="M100" s="19" t="str">
        <f t="shared" si="9"/>
        <v/>
      </c>
      <c r="N100" s="20"/>
      <c r="O100" s="20"/>
      <c r="P100" s="20"/>
      <c r="Q100" s="19"/>
      <c r="R100" s="20"/>
      <c r="S100" s="19"/>
      <c r="T100" s="20"/>
      <c r="U100" s="17" t="str">
        <f t="shared" si="10"/>
        <v/>
      </c>
      <c r="V100" s="19" t="str">
        <f t="shared" si="11"/>
        <v/>
      </c>
    </row>
    <row r="101" spans="1:22" x14ac:dyDescent="0.25">
      <c r="A101" s="14" t="str">
        <f t="shared" si="7"/>
        <v/>
      </c>
      <c r="B101" s="14" t="str">
        <f>IF(A101="","",(COUNTIF($A$5:A101,A101))/100)</f>
        <v/>
      </c>
      <c r="C101" s="14" t="str">
        <f t="shared" si="12"/>
        <v/>
      </c>
      <c r="D101" s="18">
        <v>97</v>
      </c>
      <c r="E101" s="16"/>
      <c r="F101" s="16"/>
      <c r="G101" s="16"/>
      <c r="H101" s="19"/>
      <c r="I101" s="20"/>
      <c r="J101" s="19"/>
      <c r="K101" s="20"/>
      <c r="L101" s="17" t="str">
        <f t="shared" si="8"/>
        <v/>
      </c>
      <c r="M101" s="19" t="str">
        <f t="shared" si="9"/>
        <v/>
      </c>
      <c r="N101" s="20"/>
      <c r="O101" s="20"/>
      <c r="P101" s="20"/>
      <c r="Q101" s="19"/>
      <c r="R101" s="20"/>
      <c r="S101" s="19"/>
      <c r="T101" s="20"/>
      <c r="U101" s="17" t="str">
        <f t="shared" si="10"/>
        <v/>
      </c>
      <c r="V101" s="19" t="str">
        <f t="shared" si="11"/>
        <v/>
      </c>
    </row>
    <row r="102" spans="1:22" x14ac:dyDescent="0.25">
      <c r="A102" s="14" t="str">
        <f t="shared" si="7"/>
        <v/>
      </c>
      <c r="B102" s="14" t="str">
        <f>IF(A102="","",(COUNTIF($A$5:A102,A102))/100)</f>
        <v/>
      </c>
      <c r="C102" s="14" t="str">
        <f t="shared" si="12"/>
        <v/>
      </c>
      <c r="D102" s="18">
        <v>98</v>
      </c>
      <c r="E102" s="16"/>
      <c r="F102" s="16"/>
      <c r="G102" s="16"/>
      <c r="H102" s="19"/>
      <c r="I102" s="20"/>
      <c r="J102" s="19"/>
      <c r="K102" s="20"/>
      <c r="L102" s="17" t="str">
        <f t="shared" si="8"/>
        <v/>
      </c>
      <c r="M102" s="19" t="str">
        <f t="shared" si="9"/>
        <v/>
      </c>
      <c r="N102" s="20"/>
      <c r="O102" s="20"/>
      <c r="P102" s="20"/>
      <c r="Q102" s="19"/>
      <c r="R102" s="20"/>
      <c r="S102" s="19"/>
      <c r="T102" s="20"/>
      <c r="U102" s="17" t="str">
        <f t="shared" si="10"/>
        <v/>
      </c>
      <c r="V102" s="19" t="str">
        <f t="shared" si="11"/>
        <v/>
      </c>
    </row>
    <row r="103" spans="1:22" x14ac:dyDescent="0.25">
      <c r="A103" s="14" t="str">
        <f t="shared" si="7"/>
        <v/>
      </c>
      <c r="B103" s="14" t="str">
        <f>IF(A103="","",(COUNTIF($A$5:A103,A103))/100)</f>
        <v/>
      </c>
      <c r="C103" s="14" t="str">
        <f t="shared" si="12"/>
        <v/>
      </c>
      <c r="D103" s="18">
        <v>99</v>
      </c>
      <c r="E103" s="16"/>
      <c r="F103" s="16"/>
      <c r="G103" s="16"/>
      <c r="H103" s="19"/>
      <c r="I103" s="20"/>
      <c r="J103" s="19"/>
      <c r="K103" s="20"/>
      <c r="L103" s="17" t="str">
        <f t="shared" si="8"/>
        <v/>
      </c>
      <c r="M103" s="19" t="str">
        <f t="shared" si="9"/>
        <v/>
      </c>
      <c r="N103" s="20"/>
      <c r="O103" s="20"/>
      <c r="P103" s="20"/>
      <c r="Q103" s="19"/>
      <c r="R103" s="20"/>
      <c r="S103" s="19"/>
      <c r="T103" s="20"/>
      <c r="U103" s="17" t="str">
        <f t="shared" si="10"/>
        <v/>
      </c>
      <c r="V103" s="19" t="str">
        <f t="shared" si="11"/>
        <v/>
      </c>
    </row>
    <row r="104" spans="1:22" x14ac:dyDescent="0.25">
      <c r="A104" s="14" t="str">
        <f t="shared" si="7"/>
        <v/>
      </c>
      <c r="B104" s="14" t="str">
        <f>IF(A104="","",(COUNTIF($A$5:A104,A104))/100)</f>
        <v/>
      </c>
      <c r="C104" s="14" t="str">
        <f t="shared" si="12"/>
        <v/>
      </c>
      <c r="D104" s="18">
        <v>100</v>
      </c>
      <c r="E104" s="16"/>
      <c r="F104" s="16"/>
      <c r="G104" s="16"/>
      <c r="H104" s="19"/>
      <c r="I104" s="20"/>
      <c r="J104" s="19"/>
      <c r="K104" s="20"/>
      <c r="L104" s="17" t="str">
        <f t="shared" si="8"/>
        <v/>
      </c>
      <c r="M104" s="19" t="str">
        <f t="shared" si="9"/>
        <v/>
      </c>
      <c r="N104" s="20"/>
      <c r="O104" s="20"/>
      <c r="P104" s="20"/>
      <c r="Q104" s="19"/>
      <c r="R104" s="20"/>
      <c r="S104" s="19"/>
      <c r="T104" s="20"/>
      <c r="U104" s="17" t="str">
        <f t="shared" si="10"/>
        <v/>
      </c>
      <c r="V104" s="19" t="str">
        <f t="shared" si="11"/>
        <v/>
      </c>
    </row>
  </sheetData>
  <mergeCells count="4">
    <mergeCell ref="D3:G3"/>
    <mergeCell ref="Q3:V3"/>
    <mergeCell ref="H3:P3"/>
    <mergeCell ref="W3:W4"/>
  </mergeCells>
  <conditionalFormatting sqref="V5:V104 M5:M104">
    <cfRule type="cellIs" dxfId="59" priority="17" operator="equal">
      <formula>"EXTREMO"</formula>
    </cfRule>
    <cfRule type="cellIs" dxfId="58" priority="18" operator="equal">
      <formula>"ALTO"</formula>
    </cfRule>
    <cfRule type="cellIs" dxfId="57" priority="19" operator="equal">
      <formula>"MODERADO"</formula>
    </cfRule>
    <cfRule type="cellIs" dxfId="56" priority="20" operator="equal">
      <formula>"BAJO"</formula>
    </cfRule>
  </conditionalFormatting>
  <dataValidations count="2">
    <dataValidation errorStyle="warning" allowBlank="1" errorTitle="VALOR INCORRECTO" error="Por favor califique el impacto segun los valores de la lista desplegable." promptTitle="ESCALA DE IMPACTO" prompt="1-INSIGNIFICANTE-No representa afectación a la UdeC_x000a_2-MENOR-Los efectos son leves y reversibles_x000a_3-MODERADO-Los efectos son considerables pero reversibles_x000a_4-MAYOR-Los efectos son graves pero reversibles_x000a_5-CATASTRÓFICO-Los efectos son graves e irreversibles" sqref="T5:V104 K5:M104"/>
    <dataValidation errorStyle="warning" allowBlank="1" errorTitle="VALOR INCORRECTO" error="Por favor califique la probabilidad segun los valores de la lista desplegable." promptTitle="ESCALA DE PROBABILIDAD" prompt="1-IMPROBABLE- Nunca se ha presentado._x000a_2-RARO- 1 evento en los últimos 5 años._x000a_3-POSIBLE- Más de 1 evento en los últimos 5 años._x000a_4-PROBABLE- 1 o más eventos en los últimos 2 años._x000a_5-INMINENTE- 1 o más eventos en el último año." sqref="I5:I104 R5:R104"/>
  </dataValidations>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0">
        <x14:dataValidation type="list" errorStyle="warning" allowBlank="1" showInputMessage="1" showErrorMessage="1" errorTitle="VALOR INCORRECTO" error="Por favor califique el impacto segun los valores de la lista desplegable." promptTitle="ESCALA DE IMPACTO" prompt="1-INSIGNIFICANTE-No representa afectación a la UdeC_x000a_2-MENOR-Los efectos son leves y reversibles_x000a_3-MODERADO-Los efectos son considerables pero reversibles_x000a_4-MAYOR-Los efectos son graves pero reversibles_x000a_5-CATASTRÓFICO-Los efectos son graves e irreversibles">
          <x14:formula1>
            <xm:f>ITEMS!$F$1:$F$5</xm:f>
          </x14:formula1>
          <xm:sqref>J10:J104 S10:S104</xm:sqref>
        </x14:dataValidation>
        <x14:dataValidation type="list" errorStyle="warning" allowBlank="1" showInputMessage="1" showErrorMessage="1" errorTitle="VALOR INCORRECTO" error="Por favor califique la probabilidad segun los valores de la lista desplegable." promptTitle="ESCALA DE PROBABILIDAD" prompt="1-RARO- No se ha presentado en los últimos 5 años._x000a_2-IMPROBABLE- 1 o mas eventos en los últimos 5 años._x000a_3-POSIBLE- 1 o mas eventos en los últimos 2 años._x000a_4-PROBABLE- 1 evento en el último año._x000a_5-CASI SEGURO- Más de 1 evento en el último año.">
          <x14:formula1>
            <xm:f>ITEMS!$F$1:$F$5</xm:f>
          </x14:formula1>
          <xm:sqref>H10:H104 Q10:Q104</xm:sqref>
        </x14:dataValidation>
        <x14:dataValidation type="list" errorStyle="warning" allowBlank="1" errorTitle="VALOR INCORRECTO" error="Por favor califique el impacto segun los valores de la lista desplegable." promptTitle="ESCALA DE IMPACTO" prompt="1-INSIGNIFICANTE-No representa afectación a la UdeC_x000a_2-MENOR-Los efectos son leves y reversibles_x000a_3-MODERADO-Los efectos son considerables pero reversibles_x000a_4-MAYOR-Los efectos son graves pero reversibles_x000a_5-CATASTRÓFICO-Los efectos son graves e irreversibles">
          <x14:formula1>
            <xm:f>ITEMS!$I$1:$I$6</xm:f>
          </x14:formula1>
          <xm:sqref>G10:G104</xm:sqref>
        </x14:dataValidation>
        <x14:dataValidation type="list" allowBlank="1" showInputMessage="1" showErrorMessage="1">
          <x14:formula1>
            <xm:f>ITEMS!$L$1:$L$2</xm:f>
          </x14:formula1>
          <xm:sqref>O10:O1048576</xm:sqref>
        </x14:dataValidation>
        <x14:dataValidation type="list" errorStyle="warning" allowBlank="1" errorTitle="VALOR INCORRECTO" error="Por favor califique el impacto segun los valores de la lista desplegable." promptTitle="ESCALA DE IMPACTO" prompt="1-INSIGNIFICANTE-No representa afectación a la UdeC_x000a_2-MENOR-Los efectos son leves y reversibles_x000a_3-MODERADO-Los efectos son considerables pero reversibles_x000a_4-MAYOR-Los efectos son graves pero reversibles_x000a_5-CATASTRÓFICO-Los efectos son graves e irreversibles">
          <x14:formula1>
            <xm:f>[1]ITEMS!#REF!</xm:f>
          </x14:formula1>
          <xm:sqref>G6:G9</xm:sqref>
        </x14:dataValidation>
        <x14:dataValidation type="list" errorStyle="warning" allowBlank="1" showInputMessage="1" showErrorMessage="1" errorTitle="VALOR INCORRECTO" error="Por favor califique la probabilidad segun los valores de la lista desplegable." promptTitle="ESCALA DE PROBABILIDAD" prompt="1-RARO- No se ha presentado en los últimos 5 años._x000a_2-IMPROBABLE- 1 o mas eventos en los últimos 5 años._x000a_3-POSIBLE- 1 o mas eventos en los últimos 2 años._x000a_4-PROBABLE- 1 evento en el último año._x000a_5-CASI SEGURO- Más de 1 evento en el último año.">
          <x14:formula1>
            <xm:f>[1]ITEMS!#REF!</xm:f>
          </x14:formula1>
          <xm:sqref>H5:H9 Q5:Q9</xm:sqref>
        </x14:dataValidation>
        <x14:dataValidation type="list" errorStyle="warning" allowBlank="1" showInputMessage="1" showErrorMessage="1" errorTitle="VALOR INCORRECTO" error="Por favor califique el impacto segun los valores de la lista desplegable." promptTitle="ESCALA DE IMPACTO" prompt="1-INSIGNIFICANTE-No representa afectación a la UdeC_x000a_2-MENOR-Los efectos son leves y reversibles_x000a_3-MODERADO-Los efectos son considerables pero reversibles_x000a_4-MAYOR-Los efectos son graves pero reversibles_x000a_5-CATASTRÓFICO-Los efectos son graves e irreversibles">
          <x14:formula1>
            <xm:f>[1]ITEMS!#REF!</xm:f>
          </x14:formula1>
          <xm:sqref>J5:J9 S5:S9</xm:sqref>
        </x14:dataValidation>
        <x14:dataValidation type="list" allowBlank="1" showInputMessage="1" showErrorMessage="1">
          <x14:formula1>
            <xm:f>[1]ITEMS!#REF!</xm:f>
          </x14:formula1>
          <xm:sqref>O9</xm:sqref>
        </x14:dataValidation>
        <x14:dataValidation type="list" errorStyle="warning" allowBlank="1" errorTitle="VALOR INCORRECTO" error="Por favor califique el impacto segun los valores de la lista desplegable." promptTitle="ESCALA DE IMPACTO" prompt="1-INSIGNIFICANTE-No representa afectación a la UdeC_x000a_2-MENOR-Los efectos son leves y reversibles_x000a_3-MODERADO-Los efectos son considerables pero reversibles_x000a_4-MAYOR-Los efectos son graves pero reversibles_x000a_5-CATASTRÓFICO-Los efectos son graves e irreversibles">
          <x14:formula1>
            <xm:f>[1]ITEMS!#REF!</xm:f>
          </x14:formula1>
          <xm:sqref>G5</xm:sqref>
        </x14:dataValidation>
        <x14:dataValidation type="list" allowBlank="1" showInputMessage="1" showErrorMessage="1">
          <x14:formula1>
            <xm:f>[1]ITEMS!#REF!</xm:f>
          </x14:formula1>
          <xm:sqref>O5:O8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D5C93D"/>
  </sheetPr>
  <dimension ref="B2:BP203"/>
  <sheetViews>
    <sheetView showGridLines="0" showRowColHeaders="0" tabSelected="1" topLeftCell="A2" zoomScale="90" zoomScaleNormal="90" workbookViewId="0">
      <selection activeCell="E7" sqref="E7"/>
    </sheetView>
  </sheetViews>
  <sheetFormatPr baseColWidth="10" defaultColWidth="11.42578125" defaultRowHeight="15" x14ac:dyDescent="0.25"/>
  <cols>
    <col min="1" max="1" width="11.42578125" style="1" customWidth="1"/>
    <col min="2" max="2" width="6.85546875" style="1" customWidth="1"/>
    <col min="3" max="3" width="25.140625" style="1" customWidth="1"/>
    <col min="4" max="6" width="27.140625" style="1" customWidth="1"/>
    <col min="7" max="10" width="14" style="1" customWidth="1"/>
    <col min="11" max="11" width="11.85546875" style="2" customWidth="1"/>
    <col min="12" max="12" width="11.42578125" style="2"/>
    <col min="13" max="13" width="11.42578125" style="3"/>
    <col min="14" max="14" width="11.85546875" style="3" customWidth="1"/>
    <col min="15" max="62" width="11.42578125" style="3" customWidth="1"/>
    <col min="63" max="68" width="11.42578125" style="2" customWidth="1"/>
    <col min="69" max="16383" width="11.42578125" style="1" customWidth="1"/>
    <col min="16384" max="16384" width="11.42578125" style="1"/>
  </cols>
  <sheetData>
    <row r="2" spans="2:62" x14ac:dyDescent="0.25">
      <c r="B2" s="58" t="s">
        <v>41</v>
      </c>
      <c r="C2" s="58"/>
      <c r="D2" s="58"/>
      <c r="E2" s="58"/>
      <c r="F2" s="58"/>
      <c r="G2" s="58"/>
      <c r="H2" s="58"/>
      <c r="I2" s="58"/>
      <c r="J2" s="58"/>
    </row>
    <row r="3" spans="2:62" x14ac:dyDescent="0.25">
      <c r="B3" s="58"/>
      <c r="C3" s="58"/>
      <c r="D3" s="58"/>
      <c r="E3" s="58"/>
      <c r="F3" s="58"/>
      <c r="G3" s="58"/>
      <c r="H3" s="58"/>
      <c r="I3" s="58"/>
      <c r="J3" s="58"/>
    </row>
    <row r="4" spans="2:62" ht="18" customHeight="1" x14ac:dyDescent="0.25">
      <c r="B4" s="56" t="s">
        <v>26</v>
      </c>
      <c r="C4" s="56"/>
      <c r="D4" s="60" t="s">
        <v>27</v>
      </c>
      <c r="E4" s="60" t="s">
        <v>28</v>
      </c>
      <c r="F4" s="60" t="s">
        <v>29</v>
      </c>
      <c r="G4" s="60" t="s">
        <v>30</v>
      </c>
      <c r="H4" s="60"/>
      <c r="I4" s="60" t="s">
        <v>31</v>
      </c>
      <c r="J4" s="60"/>
      <c r="M4" s="4"/>
      <c r="N4" s="4" t="str">
        <f t="shared" ref="N4:N68" si="0">IF(N5&lt;&gt;""," -R","")</f>
        <v/>
      </c>
      <c r="O4" s="4"/>
      <c r="P4" s="4" t="str">
        <f t="shared" ref="P4:AD68" si="1">IF(P5&lt;&gt;""," -R","")</f>
        <v/>
      </c>
      <c r="Q4" s="4"/>
      <c r="R4" s="4" t="str">
        <f t="shared" si="1"/>
        <v/>
      </c>
      <c r="S4" s="4"/>
      <c r="T4" s="4" t="str">
        <f t="shared" si="1"/>
        <v/>
      </c>
      <c r="U4" s="4"/>
      <c r="V4" s="4" t="str">
        <f t="shared" si="1"/>
        <v/>
      </c>
      <c r="W4" s="4"/>
      <c r="X4" s="4" t="str">
        <f t="shared" si="1"/>
        <v/>
      </c>
      <c r="Y4" s="4"/>
      <c r="Z4" s="4" t="str">
        <f t="shared" si="1"/>
        <v/>
      </c>
      <c r="AA4" s="4"/>
      <c r="AB4" s="4" t="str">
        <f t="shared" si="1"/>
        <v/>
      </c>
      <c r="AC4" s="4"/>
      <c r="AD4" s="4" t="str">
        <f t="shared" si="1"/>
        <v xml:space="preserve"> -R</v>
      </c>
      <c r="AE4" s="4"/>
      <c r="AF4" s="4" t="str">
        <f t="shared" ref="AF4:AF68" si="2">IF(AF5&lt;&gt;""," -R","")</f>
        <v xml:space="preserve"> -R</v>
      </c>
      <c r="AG4" s="4"/>
      <c r="AH4" s="4" t="str">
        <f t="shared" ref="AH4:AH68" si="3">IF(AH5&lt;&gt;""," -R","")</f>
        <v/>
      </c>
      <c r="AI4" s="4"/>
      <c r="AJ4" s="4" t="str">
        <f t="shared" ref="AJ4:AJ68" si="4">IF(AJ5&lt;&gt;""," -R","")</f>
        <v/>
      </c>
      <c r="AK4" s="4"/>
      <c r="AL4" s="4" t="str">
        <f t="shared" ref="AL4:AL68" si="5">IF(AL5&lt;&gt;""," -R","")</f>
        <v xml:space="preserve"> -R</v>
      </c>
      <c r="AM4" s="4"/>
      <c r="AN4" s="4" t="str">
        <f t="shared" ref="AN4:AN68" si="6">IF(AN5&lt;&gt;""," -R","")</f>
        <v/>
      </c>
      <c r="AO4" s="4"/>
      <c r="AP4" s="4" t="str">
        <f t="shared" ref="AP4:AP68" si="7">IF(AP5&lt;&gt;""," -R","")</f>
        <v/>
      </c>
      <c r="AQ4" s="4"/>
      <c r="AR4" s="4" t="str">
        <f t="shared" ref="AR4:AR68" si="8">IF(AR5&lt;&gt;""," -R","")</f>
        <v/>
      </c>
      <c r="AS4" s="4"/>
      <c r="AT4" s="4" t="str">
        <f t="shared" ref="AT4:AT68" si="9">IF(AT5&lt;&gt;""," -R","")</f>
        <v/>
      </c>
      <c r="AU4" s="4"/>
      <c r="AV4" s="4" t="str">
        <f t="shared" ref="AV4:AV68" si="10">IF(AV5&lt;&gt;""," -R","")</f>
        <v/>
      </c>
      <c r="AW4" s="4"/>
      <c r="AX4" s="4" t="str">
        <f t="shared" ref="AX4:AX68" si="11">IF(AX5&lt;&gt;""," -R","")</f>
        <v/>
      </c>
      <c r="AY4" s="4"/>
      <c r="AZ4" s="4" t="str">
        <f t="shared" ref="AZ4:AZ68" si="12">IF(AZ5&lt;&gt;""," -R","")</f>
        <v/>
      </c>
      <c r="BA4" s="4"/>
      <c r="BB4" s="4" t="str">
        <f t="shared" ref="BB4:BB68" si="13">IF(BB5&lt;&gt;""," -R","")</f>
        <v/>
      </c>
      <c r="BC4" s="4"/>
      <c r="BD4" s="4" t="str">
        <f t="shared" ref="BD4:BD68" si="14">IF(BD5&lt;&gt;""," -R","")</f>
        <v/>
      </c>
      <c r="BE4" s="4"/>
      <c r="BF4" s="4" t="str">
        <f t="shared" ref="BF4:BF68" si="15">IF(BF5&lt;&gt;""," -R","")</f>
        <v/>
      </c>
      <c r="BG4" s="4"/>
      <c r="BH4" s="4" t="str">
        <f t="shared" ref="BH4:BH68" si="16">IF(BH5&lt;&gt;""," -R","")</f>
        <v/>
      </c>
      <c r="BI4" s="4"/>
      <c r="BJ4" s="4" t="str">
        <f t="shared" ref="BJ4:BJ68" si="17">IF(BJ5&lt;&gt;""," -R","")</f>
        <v/>
      </c>
    </row>
    <row r="5" spans="2:62" ht="24.75" customHeight="1" x14ac:dyDescent="0.25">
      <c r="B5" s="57" t="s">
        <v>14</v>
      </c>
      <c r="C5" s="57"/>
      <c r="D5" s="60"/>
      <c r="E5" s="60"/>
      <c r="F5" s="60"/>
      <c r="G5" s="60"/>
      <c r="H5" s="60"/>
      <c r="I5" s="60"/>
      <c r="J5" s="60"/>
      <c r="M5" s="4">
        <v>1.01</v>
      </c>
      <c r="N5" s="4" t="str">
        <f>IFERROR(VLOOKUP(M5,'CRUCE RIESGOS'!$C$5:$D$104,2,FALSE),"")</f>
        <v/>
      </c>
      <c r="O5" s="4">
        <v>2.0099999999999998</v>
      </c>
      <c r="P5" s="4" t="str">
        <f>IFERROR(VLOOKUP(O5,'CRUCE RIESGOS'!$C$5:$D$104,2,FALSE),"")</f>
        <v/>
      </c>
      <c r="Q5" s="4">
        <v>3.01</v>
      </c>
      <c r="R5" s="4" t="str">
        <f>IFERROR(VLOOKUP(Q5,'CRUCE RIESGOS'!$C$5:$D$104,2,FALSE),"")</f>
        <v/>
      </c>
      <c r="S5" s="4">
        <v>4.01</v>
      </c>
      <c r="T5" s="4" t="str">
        <f>IFERROR(VLOOKUP(S5,'CRUCE RIESGOS'!$C$5:$D$104,2,FALSE),"")</f>
        <v/>
      </c>
      <c r="U5" s="4">
        <v>5.01</v>
      </c>
      <c r="V5" s="4" t="str">
        <f>IFERROR(VLOOKUP(U5,'CRUCE RIESGOS'!$C$5:$D$104,2,FALSE),"")</f>
        <v/>
      </c>
      <c r="W5" s="4">
        <v>6.01</v>
      </c>
      <c r="X5" s="4" t="str">
        <f>IFERROR(VLOOKUP(W5,'CRUCE RIESGOS'!$C$5:$D$104,2,FALSE),"")</f>
        <v/>
      </c>
      <c r="Y5" s="4">
        <v>7.01</v>
      </c>
      <c r="Z5" s="4" t="str">
        <f>IFERROR(VLOOKUP(Y5,'CRUCE RIESGOS'!$C$5:$D$104,2,FALSE),"")</f>
        <v/>
      </c>
      <c r="AA5" s="4">
        <v>8.01</v>
      </c>
      <c r="AB5" s="4" t="str">
        <f>IFERROR(VLOOKUP(AA5,'CRUCE RIESGOS'!$C$5:$D$104,2,FALSE),"")</f>
        <v/>
      </c>
      <c r="AC5" s="4">
        <v>9.01</v>
      </c>
      <c r="AD5" s="4">
        <f>IFERROR(VLOOKUP(AC5,'CRUCE RIESGOS'!$C$5:$D$104,2,FALSE),"")</f>
        <v>3</v>
      </c>
      <c r="AE5" s="4">
        <v>10.01</v>
      </c>
      <c r="AF5" s="4">
        <f>IFERROR(VLOOKUP(AE5,'CRUCE RIESGOS'!$C$5:$D$104,2,FALSE),"")</f>
        <v>2</v>
      </c>
      <c r="AG5" s="4">
        <v>11.01</v>
      </c>
      <c r="AH5" s="4" t="str">
        <f>IFERROR(VLOOKUP(AG5,'CRUCE RIESGOS'!$C$5:$D$104,2,FALSE),"")</f>
        <v/>
      </c>
      <c r="AI5" s="4">
        <v>12.01</v>
      </c>
      <c r="AJ5" s="4" t="str">
        <f>IFERROR(VLOOKUP(AI5,'CRUCE RIESGOS'!$C$5:$D$104,2,FALSE),"")</f>
        <v/>
      </c>
      <c r="AK5" s="4">
        <v>13.01</v>
      </c>
      <c r="AL5" s="4">
        <f>IFERROR(VLOOKUP(AK5,'CRUCE RIESGOS'!$C$5:$D$104,2,FALSE),"")</f>
        <v>1</v>
      </c>
      <c r="AM5" s="4">
        <v>14.01</v>
      </c>
      <c r="AN5" s="4" t="str">
        <f>IFERROR(VLOOKUP(AM5,'CRUCE RIESGOS'!$C$5:$D$104,2,FALSE),"")</f>
        <v/>
      </c>
      <c r="AO5" s="4">
        <v>15.01</v>
      </c>
      <c r="AP5" s="4" t="str">
        <f>IFERROR(VLOOKUP(AO5,'CRUCE RIESGOS'!$C$5:$D$104,2,FALSE),"")</f>
        <v/>
      </c>
      <c r="AQ5" s="4">
        <v>16.010000000000002</v>
      </c>
      <c r="AR5" s="4" t="str">
        <f>IFERROR(VLOOKUP(AQ5,'CRUCE RIESGOS'!$C$5:$D$104,2,FALSE),"")</f>
        <v/>
      </c>
      <c r="AS5" s="4">
        <v>17.010000000000002</v>
      </c>
      <c r="AT5" s="4" t="str">
        <f>IFERROR(VLOOKUP(AS5,'CRUCE RIESGOS'!$C$5:$D$104,2,FALSE),"")</f>
        <v/>
      </c>
      <c r="AU5" s="4">
        <v>18.010000000000002</v>
      </c>
      <c r="AV5" s="4" t="str">
        <f>IFERROR(VLOOKUP(AU5,'CRUCE RIESGOS'!$C$5:$D$104,2,FALSE),"")</f>
        <v/>
      </c>
      <c r="AW5" s="4">
        <v>19.010000000000002</v>
      </c>
      <c r="AX5" s="4" t="str">
        <f>IFERROR(VLOOKUP(AW5,'CRUCE RIESGOS'!$C$5:$D$104,2,FALSE),"")</f>
        <v/>
      </c>
      <c r="AY5" s="4">
        <v>20.010000000000002</v>
      </c>
      <c r="AZ5" s="4" t="str">
        <f>IFERROR(VLOOKUP(AY5,'CRUCE RIESGOS'!$C$5:$D$104,2,FALSE),"")</f>
        <v/>
      </c>
      <c r="BA5" s="4">
        <v>21.01</v>
      </c>
      <c r="BB5" s="4" t="str">
        <f>IFERROR(VLOOKUP(BA5,'CRUCE RIESGOS'!$C$5:$D$104,2,FALSE),"")</f>
        <v/>
      </c>
      <c r="BC5" s="4">
        <v>22.01</v>
      </c>
      <c r="BD5" s="4" t="str">
        <f>IFERROR(VLOOKUP(BC5,'CRUCE RIESGOS'!$C$5:$D$104,2,FALSE),"")</f>
        <v/>
      </c>
      <c r="BE5" s="4">
        <v>23.01</v>
      </c>
      <c r="BF5" s="4" t="str">
        <f>IFERROR(VLOOKUP(BE5,'CRUCE RIESGOS'!$C$5:$D$104,2,FALSE),"")</f>
        <v/>
      </c>
      <c r="BG5" s="4">
        <v>24.01</v>
      </c>
      <c r="BH5" s="4" t="str">
        <f>IFERROR(VLOOKUP(BG5,'CRUCE RIESGOS'!$C$5:$D$104,2,FALSE),"")</f>
        <v/>
      </c>
      <c r="BI5" s="4">
        <v>25.01</v>
      </c>
      <c r="BJ5" s="4" t="str">
        <f>IFERROR(VLOOKUP(BI5,'CRUCE RIESGOS'!$C$5:$D$104,2,FALSE),"")</f>
        <v/>
      </c>
    </row>
    <row r="6" spans="2:62" ht="50.25" customHeight="1" x14ac:dyDescent="0.25">
      <c r="B6" s="55" t="s">
        <v>32</v>
      </c>
      <c r="C6" s="55"/>
      <c r="D6" s="23" t="str">
        <f>CONCATENATE(N4,N5,N6,N7,N8,N9,N10,N12,N13,N15,N16,N17,N18,N19,N20,N21,N22,N23,N24,N25,N26,N27,N28,N29,N30,N31,N32,N33,N34,N35,N36,N37,N38,N39,N40,N41,N42,N43,N44,N45,N46,N47,N48,N49,N50,N51,N52,N53,N54,N55,N56,N57,N58,N59,N60,N61,N62,N63,N64,N65,N66,N67,N68,N69,N70,N71,N72,N73,N74,N75,N76,N77,N78,N79,N80,N81,N82,N83,N84,N85,N86,N87,N88,N89,N90,N91,N92,N93,N94,N95,N96,N97,N98,N99,N100,N101,N102,N103,N104,N105,N106,N107,N108,N109,N110,N111,N112,N113,N114,N115,N116,N117,N118,N119,N120,N121,N122,N123,N124,N125,N126,N127,N128,N129,N130,N131,N132,N133,N134,N135,N136,N137,N138,N139,N140,N141,N142,N143,N144,N145,N146,N147,N148,N149,N150,N151,N152,N153,N154,N155,N156,N157,N158,N159,N160,N161,N162,N163,N164,N165,N166,N167,N168,N169,N170,N171,N172,N173,N174,N175,N176,N177,N178,N179,N180,N181,N182,N183,N184,N185,N186,N187,N188,N189,N190,N191,N192,N193,N194,N195,N196,N197,N198,N199,N200,N201,N202,N203)</f>
        <v/>
      </c>
      <c r="E6" s="23" t="str">
        <f>CONCATENATE(P4,P5,P6,P7,P8,P9,P10,P12,P13,P15,P16,P17,P18,P19,P20,P21,P22,P23,P24,P25,P26,P27,P28,P29,P30,P31,P32,P33,P34,P35,P36,P37,P38,P39,P40,P41,P42,P43,P44,P45,P46,P47,P48,P49,P50,P51,P52,P53,P54,P55,P56,P57,P58,P59,P60,P61,P62,P63,P64,P65,P66,P67,P68,P69,P70,P71,P72,P73,P74,P75,P76,P77,P78,P79,P80,P81,P82,P83,P84,P85,P86,P87,P88,P89,P90,P91,P92,P93,P94,P95,P96,P97,P98,P99,P100,P101,P102,P103,P104,P105,P106,P107,P108,P109,P110,P111,P112,P113,P114,P115,P116,P117,P118,P119,P120,P121,P122,P123,P124,P125,P126,P127,P128,P129,P130,P131,P132,P133,P134,P135,P136,P137,P138,P139,P140,P141,P142,P143,P144,P145,P146,P147,P148,P149,P150,P151,P152,P153,P154,P155,P156,P157,P158,P159,P160,P161,P162,P163,P164,P165,P166,P167,P168,P169,P170,P171,P172,P173,P174,P175,P176,P177,P178,P179,P180,P181,P182,P183,P184,P185,P186,P187,P188,P189,P190,P191,P192,P193,P194,P195,P196,P197,P198,P199,P200,P201,P202,P203)</f>
        <v/>
      </c>
      <c r="F6" s="24" t="str">
        <f>CONCATENATE(R4,R5,R6,R7,R8,R9,R10,R12,R13,R15,R16,R17,R18,R19,R20,R21,R22,R23,R24,R25,R26,R27,R28,R29,R30,R31,R32,R33,R34,R35,R36,R37,R38,R39,R40,R41,R42,R43,R44,R45,R46,R47,R48,R49,R50,R51,R52,R53,R54,R55,R56,R57,R58,R59,R60,R61,R62,R63,R64,R65,R66,R67,R68,R69,R70,R71,R72,R73,R74,R75,R76,R77,R78,R79,R80,R81,R82,R83,R84,R85,R86,R87,R88,R89,R90,R91,R92,R93,R94,R95,R96,R97,R98,R99,R100,R101,R102,R103,R104,R105,R106,R107,R108,R109,R110,R111,R112,R113,R114,R115,R116,R117,R118,R119,R120,R121,R122,R123,R124,R125,R126,R127,R128,R129,R130,R131,R132,R133,R134,R135,R136,R137,R138,R139,R140,R141,R142,R143,R144,R145,R146,R147,R148,R149,R150,R151,R152,R153,R154,R155,R156,R157,R158,R159,R160,R161,R162,R163,R164,R165,R166,R167,R168,R169,R170,R171,R172,R173,R174,R175,R176,R177,R178,R179,R180,R181,R182,R183,R184,R185,R186,R187,R188,R189,R190,R191,R192,R193,R194,R195,R196,R197,R198,R199,R200,R201,R202,R203)</f>
        <v/>
      </c>
      <c r="G6" s="61" t="str">
        <f>CONCATENATE(T4,T5,T6,T7,T8,T9,T10,T12,T13,T15,T16,T17,T18,T19,T20,T21,T22,T23,T24,T25,T26,T27,T28,T29,T30,T31,T32,T33,T34,T35,T36,T37,T38,T39,T40,T41,T42,T43,T44,T45,T46,T47,T48,T49,T50,T51,T52,T53,T54,T55,T56,T57,T58,T59,T60,T61,T62,T63,T64,T65,T66,T67,T68,T69,T70,T71,T72,T73,T74,T75,T76,T77,T78,T79,T80,T81,T82,T83,T84,T85,T86,T87,T88,T89,T90,T91,T92,T93,T94,T95,T96,T97,T98,T99,T100,T101,T102,T103,T104,T105,T106,T107,T108,T109,T110,T111,T112,T113,T114,T115,T116,T117,T118,T119,T120,T121,T122,T123,T124,T125,T126,T127,T128,T129,T130,T131,T132,T133,T134,T135,T136,T137,T138,T139,T140,T141,T142,T143,T144,T145,T146,T147,T148,T149,T150,T151,T152,T153,T154,T155,T156,T157,T158,T159,T160,T161,T162,T163,T164,T165,T166,T167,T168,T169,T170,T171,T172,T173,T174,T175,T176,T177,T178,T179,T180,T181,T182,T183,T184,T185,T186,T187,T188,T189,T190,T191,T192,T193,T194,T195,T196,T197,T198,T199,T200,T201,T202,T203)</f>
        <v/>
      </c>
      <c r="H6" s="61"/>
      <c r="I6" s="61" t="str">
        <f>CONCATENATE(V4,V5,V6,V7,V8,V9,V10,V12,V13,V15,V16,V17,V18,V19,V20,V21,V22,V23,V24,V25,V26,V27,V28,V29,V30,V31,V32,V33,V34,V35,V36,V37,V38,V39,V40,V41,V42,V43,V44,V45,V46,V47,V48,V49,V50,V51,V52,V53,V54,V55,V56,V57,V58,V59,V60,V61,V62,V63,V64,V65,V66,V67,V68,V69,V70,V71,V72,V73,V74,V75,V76,V77,V78,V79,V80,V81,V82,V83,V84,V85,V86,V87,V88,V89,V90,V91,V92,V93,V94,V95,V96,V97,V98,V99,V100,V101,V102,V103,V104,V105,V106,V107,V108,V109,V110,V111,V112,V113,V114,V115,V116,V117,V118,V119,V120,V121,V122,V123,V124,V125,V126,V127,V128,V129,V130,V131,V132,V133,V134,V135,V136,V137,V138,V139,V140,V141,V142,V143,V144,V145,V146,V147,V148,V149,V150,V151,V152,V153,V154,V155,V156,V157,V158,V159,V160,V161,V162,V163,V164,V165,V166,V167,V168,V169,V170,V171,V172,V173,V174,V175,V176,V177,V178,V179,V180,V181,V182,V183,V184,V185,V186,V187,V188,V189,V190,V191,V192,V193,V194,V195,V196,V197,V198,V199,V200,V201,V202,V203)</f>
        <v/>
      </c>
      <c r="J6" s="61"/>
      <c r="M6" s="4"/>
      <c r="N6" s="4" t="str">
        <f t="shared" si="0"/>
        <v/>
      </c>
      <c r="O6" s="4"/>
      <c r="P6" s="4" t="str">
        <f t="shared" si="1"/>
        <v/>
      </c>
      <c r="Q6" s="4"/>
      <c r="R6" s="4" t="str">
        <f t="shared" si="1"/>
        <v/>
      </c>
      <c r="S6" s="4"/>
      <c r="T6" s="4" t="str">
        <f t="shared" si="1"/>
        <v/>
      </c>
      <c r="U6" s="4"/>
      <c r="V6" s="4" t="str">
        <f t="shared" si="1"/>
        <v/>
      </c>
      <c r="W6" s="4"/>
      <c r="X6" s="4" t="str">
        <f t="shared" si="1"/>
        <v/>
      </c>
      <c r="Y6" s="4"/>
      <c r="Z6" s="4" t="str">
        <f t="shared" si="1"/>
        <v/>
      </c>
      <c r="AA6" s="4"/>
      <c r="AB6" s="4" t="str">
        <f t="shared" si="1"/>
        <v/>
      </c>
      <c r="AC6" s="4"/>
      <c r="AD6" s="4" t="str">
        <f t="shared" si="1"/>
        <v xml:space="preserve"> -R</v>
      </c>
      <c r="AE6" s="4"/>
      <c r="AF6" s="4" t="str">
        <f t="shared" si="2"/>
        <v/>
      </c>
      <c r="AG6" s="4"/>
      <c r="AH6" s="4" t="str">
        <f t="shared" si="3"/>
        <v/>
      </c>
      <c r="AI6" s="4"/>
      <c r="AJ6" s="4" t="str">
        <f t="shared" si="4"/>
        <v/>
      </c>
      <c r="AK6" s="4"/>
      <c r="AL6" s="4" t="str">
        <f t="shared" si="5"/>
        <v/>
      </c>
      <c r="AM6" s="4"/>
      <c r="AN6" s="4" t="str">
        <f t="shared" si="6"/>
        <v/>
      </c>
      <c r="AO6" s="4"/>
      <c r="AP6" s="4" t="str">
        <f t="shared" si="7"/>
        <v/>
      </c>
      <c r="AQ6" s="4"/>
      <c r="AR6" s="4" t="str">
        <f t="shared" si="8"/>
        <v/>
      </c>
      <c r="AS6" s="4"/>
      <c r="AT6" s="4" t="str">
        <f t="shared" si="9"/>
        <v/>
      </c>
      <c r="AU6" s="4"/>
      <c r="AV6" s="4" t="str">
        <f t="shared" si="10"/>
        <v/>
      </c>
      <c r="AW6" s="4"/>
      <c r="AX6" s="4" t="str">
        <f t="shared" si="11"/>
        <v/>
      </c>
      <c r="AY6" s="4"/>
      <c r="AZ6" s="4" t="str">
        <f t="shared" si="12"/>
        <v/>
      </c>
      <c r="BA6" s="4"/>
      <c r="BB6" s="4" t="str">
        <f t="shared" si="13"/>
        <v/>
      </c>
      <c r="BC6" s="4"/>
      <c r="BD6" s="4" t="str">
        <f>IF(BD7&lt;&gt;""," -R","")</f>
        <v/>
      </c>
      <c r="BE6" s="4"/>
      <c r="BF6" s="4" t="str">
        <f t="shared" si="15"/>
        <v/>
      </c>
      <c r="BG6" s="4"/>
      <c r="BH6" s="4" t="str">
        <f t="shared" si="16"/>
        <v/>
      </c>
      <c r="BI6" s="4"/>
      <c r="BJ6" s="4" t="str">
        <f t="shared" si="17"/>
        <v/>
      </c>
    </row>
    <row r="7" spans="2:62" ht="50.25" customHeight="1" x14ac:dyDescent="0.25">
      <c r="B7" s="55" t="s">
        <v>33</v>
      </c>
      <c r="C7" s="55"/>
      <c r="D7" s="23" t="str">
        <f>CONCATENATE(X4,X5,X6,X7,X8,X9,X10,X12,X13,X15,X16,X17,X18,X19,X20,X21,X22,X23,X24,X25,X26,X27,X28,X29,X30,X31,X32,X33,X34,X35,X36,X37,X38,X39,X40,X41,X42,X43,X44,X45,X46,X47,X48,X49,X50,X51,X52,X53,X54,X55,X56,X57,X58,X59,X60,X61,X62,X63,X64,X65,X66,X67,X68,X69,X70,X71,X72,X73,X74,X75,X76,X77,X78,X79,X80,X81,X82,X83,X84,X85,X86,X87,X88,X89,X90,X91,X92,X93,X94,X95,X96,X97,X98,X99,X100,X101,X102,X103,X104,X105,X106,X107,X108,X109,X110,X111,X112,X113,X114,X115,X116,X117,X118,X119,X120,X121,X122,X123,X124,X125,X126,X127,X128,X129,X130,X131,X132,X133,X134,X135,X136,X137,X138,X139,X140,X141,X142,X143,X144,X145,X146,X147,X148,X149,X150,X151,X152,X153,X154,X155,X156,X157,X158,X159,X160,X161,X162,X163,X164,X165,X166,X167,X168,X169,X170,X171,X172,X173,X174,X175,X176,X177,X178,X179,X180,X181,X182,X183,X184,X185,X186,X187,X188,X189,X190,X191,X192,X193,X194,X195,X196,X197,X198,X199,X200,X201,X202,X203)</f>
        <v/>
      </c>
      <c r="E7" s="23" t="str">
        <f>CONCATENATE(Z4,Z5,Z6,Z7,Z8,Z9,Z10,Z12,Z13,Z15,Z16,Z17,Z18,Z19,Z20,Z21,Z22,Z23,Z24,Z25,Z26,Z27,Z28,Z29,Z30,Z31,Z32,Z33,Z34,Z35,Z36,Z37,Z38,Z39,Z40,Z41,Z42,Z43,Z44,Z45,Z46,Z47,Z48,Z49,Z50,Z51,Z52,Z53,Z54,Z55,Z56,Z57,Z58,Z59,Z60,Z61,Z62,Z63,Z64,Z65,Z66,Z67,Z68,Z69,Z70,Z71,Z72,Z73,Z74,Z75,Z76,Z77,Z78,Z79,Z80,Z81,Z82,Z83,Z84,Z85,Z86,Z87,Z88,Z89,Z90,Z91,Z92,Z93,Z94,Z95,Z96,Z97,Z98,Z99,Z100,Z101,Z102,Z103,Z104,Z105,Z106,Z107,Z108,Z109,Z110,Z111,Z112,Z113,Z114,Z115,Z116,Z117,Z118,Z119,Z120,Z121,Z122,Z123,Z124,Z125,Z126,Z127,Z128,Z129,Z130,Z131,Z132,Z133,Z134,Z135,Z136,Z137,Z138,Z139,Z140,Z141,Z142,Z143,Z144,Z145,Z146,Z147,Z148,Z149,Z150,Z151,Z152,Z153,Z154,Z155,Z156,Z157,Z158,Z159,Z160,Z161,Z162,Z163,Z164,Z165,Z166,Z167,Z168,Z169,Z170,Z171,Z172,Z173,Z174,Z175,Z176,Z177,Z178,Z179,Z180,Z181,Z182,Z183,Z184,Z185,Z186,Z187,Z188,Z189,Z190,Z191,Z192,Z193,Z194,Z195,Z196,Z197,Z198,Z199,Z200,Z201,Z202,Z203)</f>
        <v/>
      </c>
      <c r="F7" s="24" t="str">
        <f>CONCATENATE(AB4,AB5,AB6,AB7,AB8,AB9,AB10,AB12,AB13,AB15,AB16,AB17,AB18,AB19,AB20,AB21,AB22,AB23,AB24,AB25,AB26,AB27,AB28,AB29,AB30,AB31,AB32,AB33,AB34,AB35,AB36,AB37,AB38,AB39,AB40,AB41,AB42,AB43,AB44,AB45,AB46,AB47,AB48,AB49,AB50,AB51,AB52,AB53,AB54,AB55,AB56,AB57,AB58,AB59,AB60,AB61,AB62,AB63,AB64,AB65,AB66,AB67,AB68,AB69,AB70,AB71,AB72,AB73,AB74,AB75,AB76,AB77,AB78,AB79,AB80,AB81,AB82,AB83,AB84,AB85,AB86,AB87,AB88,AB89,AB90,AB91,AB92,AB93,AB94,AB95,AB96,AB97,AB98,AB99,AB100,AB101,AB102,AB103,AB104,AB105,AB106,AB107,AB108,AB109,AB110,AB111,AB112,AB113,AB114,AB115,AB116,AB117,AB118,AB119,AB120,AB121,AB122,AB123,AB124,AB125,AB126,AB127,AB128,AB129,AB130,AB131,AB132,AB133,AB134,AB135,AB136,AB137,AB138,AB139,AB140,AB141,AB142,AB143,AB144,AB145,AB146,AB147,AB148,AB149,AB150,AB151,AB152,AB153,AB154,AB155,AB156,AB157,AB158,AB159,AB160,AB161,AB162,AB163,AB164,AB165,AB166,AB167,AB168,AB169,AB170,AB171,AB172,AB173,AB174,AB175,AB176,AB177,AB178,AB179,AB180,AB181,AB182,AB183,AB184,AB185,AB186,AB187,AB188,AB189,AB190,AB191,AB192,AB193,AB194,AB195,AB196,AB197,AB198,AB199,AB200,AB201,AB202,AB203)</f>
        <v/>
      </c>
      <c r="G7" s="61" t="str">
        <f>CONCATENATE(AD4,AD5,AD6,AD7,AD8,AD9,AD10,AD12,AD13,AD15,AD16,AD17,AD18,AD19,AD20,AD21,AD22,AD23,AD24,AD25,AD26,AD27,AD28,AD29,AD30,AD31,AD32,AD33,AD34,AD35,AD36,AD37,AD38,AD39,AD40,AD41,AD42,AD43,AD44,AD45,AD46,AD47,AD48,AD49,AD50,AD51,AD52,AD53,AD54,AD55,AD56,AD57,AD58,AD59,AD60,AD61,AD62,AD63,AD64,AD65,AD66,AD67,AD68,AD69,AD70,AD71,AD72,AD73,AD74,AD75,AD76,AD77,AD78,AD79,AD80,AD81,AD82,AD83,AD84,AD85,AD86,AD87,AD88,AD89,AD90,AD91,AD92,AD93,AD94,AD95,AD96,AD97,AD98,AD99,AD100,AD101,AD102,AD103,AD104,AD105,AD106,AD107,AD108,AD109,AD110,AD111,AD112,AD113,AD114,AD115,AD116,AD117,AD118,AD119,AD120,AD121,AD122,AD123,AD124,AD125,AD126,AD127,AD128,AD129,AD130,AD131,AD132,AD133,AD134,AD135,AD136,AD137,AD138,AD139,AD140,AD141,AD142,AD143,AD144,AD145,AD146,AD147,AD148,AD149,AD150,AD151,AD152,AD153,AD154,AD155,AD156,AD157,AD158,AD159,AD160,AD161,AD162,AD163,AD164,AD165,AD166,AD167,AD168,AD169,AD170,AD171,AD172,AD173,AD174,AD175,AD176,AD177,AD178,AD179,AD180,AD181,AD182,AD183,AD184,AD185,AD186,AD187,AD188,AD189,AD190,AD191,AD192,AD193,AD194,AD195,AD196,AD197,AD198,AD199,AD200,AD201,AD202,AD203)</f>
        <v xml:space="preserve"> -R3 -R4</v>
      </c>
      <c r="H7" s="61"/>
      <c r="I7" s="62" t="str">
        <f>CONCATENATE(AF4,AF5,AF6,AF7,AF8,AF9,AF10,AF12,AF13,AF15,AF16,AF17,AF18,AF19,AF20,AF21,AF22,AF23,AF24,AF25,AF26,AF27,AF28,AF29,AF30,AF31,AF32,AF33,AF34,AF35,AF36,AF37,AF38,AF39,AF40,AF41,AF42,AF43,AF44,AF45,AF46,AF47,AF48,AF49,AF50,AF51,AF52,AF53,AF54,AF55,AF56,AF57,AF58,AF59,AF60,AF61,AF62,AF63,AF64,AF65,AF66,AF67,AF68,AF69,AF70,AF71,AF72,AF73,AF74,AF75,AF76,AF77,AF78,AF79,AF80,AF81,AF82,AF83,AF84,AF85,AF86,AF87,AF88,AF89,AF90,AF91,AF92,AF93,AF94,AF95,AF96,AF97,AF98,AF99,AF100,AF101,AF102,AF103,AF104,AF105,AF106,AF107,AF108,AF109,AF110,AF111,AF112,AF113,AF114,AF115,AF116,AF117,AF118,AF119,AF120,AF121,AF122,AF123,AF124,AF125,AF126,AF127,AF128,AF129,AF130,AF131,AF132,AF133,AF134,AF135,AF136,AF137,AF138,AF139,AF140,AF141,AF142,AF143,AF144,AF145,AF146,AF147,AF148,AF149,AF150,AF151,AF152,AF153,AF154,AF155,AF156,AF157,AF158,AF159,AF160,AF161,AF162,AF163,AF164,AF165,AF166,AF167,AF168,AF169,AF170,AF171,AF172,AF173,AF174,AF175,AF176,AF177,AF178,AF179,AF180,AF181,AF182,AF183,AF184,AF185,AF186,AF187,AF188,AF189,AF190,AF191,AF192,AF193,AF194,AF195,AF196,AF197,AF198,AF199,AF200,AF201,AF202,AF203)</f>
        <v xml:space="preserve"> -R2</v>
      </c>
      <c r="J7" s="62"/>
      <c r="M7" s="4">
        <v>1.02</v>
      </c>
      <c r="N7" s="4" t="str">
        <f>IFERROR(VLOOKUP(M7,'CRUCE RIESGOS'!$C$5:$D$104,2,FALSE),"")</f>
        <v/>
      </c>
      <c r="O7" s="4">
        <v>2.02</v>
      </c>
      <c r="P7" s="4" t="str">
        <f>IFERROR(VLOOKUP(O7,'CRUCE RIESGOS'!$C$5:$D$104,2,FALSE),"")</f>
        <v/>
      </c>
      <c r="Q7" s="4">
        <v>3.02</v>
      </c>
      <c r="R7" s="4" t="str">
        <f>IFERROR(VLOOKUP(Q7,'CRUCE RIESGOS'!$C$5:$D$104,2,FALSE),"")</f>
        <v/>
      </c>
      <c r="S7" s="4">
        <v>4.0199999999999996</v>
      </c>
      <c r="T7" s="4" t="str">
        <f>IFERROR(VLOOKUP(S7,'CRUCE RIESGOS'!$C$5:$D$104,2,FALSE),"")</f>
        <v/>
      </c>
      <c r="U7" s="4">
        <v>5.0199999999999996</v>
      </c>
      <c r="V7" s="4" t="str">
        <f>IFERROR(VLOOKUP(U7,'CRUCE RIESGOS'!$C$5:$D$104,2,FALSE),"")</f>
        <v/>
      </c>
      <c r="W7" s="4">
        <v>6.02</v>
      </c>
      <c r="X7" s="4" t="str">
        <f>IFERROR(VLOOKUP(W7,'CRUCE RIESGOS'!$C$5:$D$104,2,FALSE),"")</f>
        <v/>
      </c>
      <c r="Y7" s="4">
        <v>7.02</v>
      </c>
      <c r="Z7" s="4" t="str">
        <f>IFERROR(VLOOKUP(Y7,'CRUCE RIESGOS'!$C$5:$D$104,2,FALSE),"")</f>
        <v/>
      </c>
      <c r="AA7" s="4">
        <v>8.02</v>
      </c>
      <c r="AB7" s="4" t="str">
        <f>IFERROR(VLOOKUP(AA7,'CRUCE RIESGOS'!$C$5:$D$104,2,FALSE),"")</f>
        <v/>
      </c>
      <c r="AC7" s="4">
        <v>9.02</v>
      </c>
      <c r="AD7" s="4">
        <f>IFERROR(VLOOKUP(AC7,'CRUCE RIESGOS'!$C$5:$D$104,2,FALSE),"")</f>
        <v>4</v>
      </c>
      <c r="AE7" s="4">
        <v>10.02</v>
      </c>
      <c r="AF7" s="4" t="str">
        <f>IFERROR(VLOOKUP(AE7,'CRUCE RIESGOS'!$C$5:$D$104,2,FALSE),"")</f>
        <v/>
      </c>
      <c r="AG7" s="4">
        <v>11.02</v>
      </c>
      <c r="AH7" s="4" t="str">
        <f>IFERROR(VLOOKUP(AG7,'CRUCE RIESGOS'!$C$5:$D$104,2,FALSE),"")</f>
        <v/>
      </c>
      <c r="AI7" s="4">
        <v>12.02</v>
      </c>
      <c r="AJ7" s="4" t="str">
        <f>IFERROR(VLOOKUP(AI7,'CRUCE RIESGOS'!$C$5:$D$104,2,FALSE),"")</f>
        <v/>
      </c>
      <c r="AK7" s="4">
        <v>13.02</v>
      </c>
      <c r="AL7" s="4" t="str">
        <f>IFERROR(VLOOKUP(AK7,'CRUCE RIESGOS'!$C$5:$D$104,2,FALSE),"")</f>
        <v/>
      </c>
      <c r="AM7" s="4">
        <v>14.02</v>
      </c>
      <c r="AN7" s="4" t="str">
        <f>IFERROR(VLOOKUP(AM7,'CRUCE RIESGOS'!$C$5:$D$104,2,FALSE),"")</f>
        <v/>
      </c>
      <c r="AO7" s="4">
        <v>15.02</v>
      </c>
      <c r="AP7" s="4" t="str">
        <f>IFERROR(VLOOKUP(AO7,'CRUCE RIESGOS'!$C$5:$D$104,2,FALSE),"")</f>
        <v/>
      </c>
      <c r="AQ7" s="4">
        <v>16.02</v>
      </c>
      <c r="AR7" s="4" t="str">
        <f>IFERROR(VLOOKUP(AQ7,'CRUCE RIESGOS'!$C$5:$D$104,2,FALSE),"")</f>
        <v/>
      </c>
      <c r="AS7" s="4">
        <v>17.02</v>
      </c>
      <c r="AT7" s="4" t="str">
        <f>IFERROR(VLOOKUP(AS7,'CRUCE RIESGOS'!$C$5:$D$104,2,FALSE),"")</f>
        <v/>
      </c>
      <c r="AU7" s="4">
        <v>18.02</v>
      </c>
      <c r="AV7" s="4" t="str">
        <f>IFERROR(VLOOKUP(AU7,'CRUCE RIESGOS'!$C$5:$D$104,2,FALSE),"")</f>
        <v/>
      </c>
      <c r="AW7" s="4">
        <v>19.02</v>
      </c>
      <c r="AX7" s="4" t="str">
        <f>IFERROR(VLOOKUP(AW7,'CRUCE RIESGOS'!$C$5:$D$104,2,FALSE),"")</f>
        <v/>
      </c>
      <c r="AY7" s="4">
        <v>20.02</v>
      </c>
      <c r="AZ7" s="4" t="str">
        <f>IFERROR(VLOOKUP(AY7,'CRUCE RIESGOS'!$C$5:$D$104,2,FALSE),"")</f>
        <v/>
      </c>
      <c r="BA7" s="4">
        <v>21.02</v>
      </c>
      <c r="BB7" s="4" t="str">
        <f>IFERROR(VLOOKUP(BA7,'CRUCE RIESGOS'!$C$5:$D$104,2,FALSE),"")</f>
        <v/>
      </c>
      <c r="BC7" s="4">
        <v>22.02</v>
      </c>
      <c r="BD7" s="4" t="str">
        <f>IFERROR(VLOOKUP(BC7,'CRUCE RIESGOS'!$C$5:$D$104,2,FALSE),"")</f>
        <v/>
      </c>
      <c r="BE7" s="4">
        <v>23.02</v>
      </c>
      <c r="BF7" s="4" t="str">
        <f>IFERROR(VLOOKUP(BE7,'CRUCE RIESGOS'!$C$5:$D$104,2,FALSE),"")</f>
        <v/>
      </c>
      <c r="BG7" s="4">
        <v>24.02</v>
      </c>
      <c r="BH7" s="4" t="str">
        <f>IFERROR(VLOOKUP(BG7,'CRUCE RIESGOS'!$C$5:$D$104,2,FALSE),"")</f>
        <v/>
      </c>
      <c r="BI7" s="4">
        <v>25.02</v>
      </c>
      <c r="BJ7" s="4" t="str">
        <f>IFERROR(VLOOKUP(BI7,'CRUCE RIESGOS'!$C$5:$D$104,2,FALSE),"")</f>
        <v/>
      </c>
    </row>
    <row r="8" spans="2:62" ht="50.25" customHeight="1" x14ac:dyDescent="0.25">
      <c r="B8" s="55" t="s">
        <v>34</v>
      </c>
      <c r="C8" s="55"/>
      <c r="D8" s="23" t="str">
        <f>CONCATENATE(AH4,AH5,AH6,AH7,AH8,AH9,AH10,AH12,AH13,AH15,AH16,AH17,AH18,AH19,AH20,AH21,AH22,AH23,AH24,AH25,AH26,AH27,AH28,AH29,AH30,AH31,AH32,AH33,AH34,AH35,AH36,AH37,AH38,AH39,AH40,AH41,AH42,AH43,AH44,AH45,AH46,AH47,AH48,AH49,AH50,AH51,AH52,AH53,AH54,AH55,AH56,AH57,AH58,AH59,AH60,AH61,AH62,AH63,AH64,AH65,AH66,AH67,AH68,AH69,AH70,AH71,AH72,AH73,AH74,AH75,AH76,AH77,AH78,AH79,AH80,AH81,AH82,AH83,AH84,AH85,AH86,AH87,AH88,AH89,AH90,AH91,AH92,AH93,AH94,AH95,AH96,AH97,AH98,AH99,AH100,AH101,AH102,AH103,AH104,AH105,AH106,AH107,AH108,AH109,AH110,AH111,AH112,AH113,AH114,AH115,AH116,AH117,AH118,AH119,AH120,AH121,AH122,AH123,AH124,AH125,AH126,AH127,AH128,AH129,AH130,AH131,AH132,AH133,AH134,AH135,AH136,AH137,AH138,AH139,AH140,AH141,AH142,AH143,AH144,AH145,AH146,AH147,AH148,AH149,AH150,AH151,AH152,AH153,AH154,AH155,AH156,AH157,AH158,AH159,AH160,AH161,AH162,AH163,AH164,AH165,AH166,AH167,AH168,AH169,AH170,AH171,AH172,AH173,AH174,AH175,AH176,AH177,AH178,AH179,AH180,AH181,AH182,AH183,AH184,AH185,AH186,AH187,AH188,AH189,AH190,AH191,AH192,AH193,AH194,AH195,AH196,AH197,AH198,AH199,AH200,AH201,AH202,AH203)</f>
        <v/>
      </c>
      <c r="E8" s="25" t="str">
        <f>CONCATENATE(AJ4,AJ5,AJ6,AJ7,AJ8,AJ9,AJ10,AJ12,AJ13,AJ15,AJ16,AJ17,AJ18,AJ19,AJ20,AJ21,AJ22,AJ23,AJ24,AJ25,AJ26,AJ27,AJ28,AJ29,AJ30,AJ31,AJ32,AJ33,AJ34,AJ35,AJ36,AJ37,AJ38,AJ39,AJ40,AJ41,AJ42,AJ43,AJ44,AJ45,AJ46,AJ47,AJ48,AJ49,AJ50,AJ51,AJ52,AJ53,AJ54,AJ55,AJ56,AJ57,AJ58,AJ59,AJ60,AJ61,AJ62,AJ63,AJ64,AJ65,AJ66,AJ67,AJ68,AJ69,AJ70,AJ71,AJ72,AJ73,AJ74,AJ75,AJ76,AJ77,AJ78,AJ79,AJ80,AJ81,AJ82,AJ83,AJ84,AJ85,AJ86,AJ87,AJ88,AJ89,AJ90,AJ91,AJ92,AJ93,AJ94,AJ95,AJ96,AJ97,AJ98,AJ99,AJ100,AJ101,AJ102,AJ103,AJ104,AJ105,AJ106,AJ107,AJ108,AJ109,AJ110,AJ111,AJ112,AJ113,AJ114,AJ115,AJ116,AJ117,AJ118,AJ119,AJ120,AJ121,AJ122,AJ123,AJ124,AJ125,AJ126,AJ127,AJ128,AJ129,AJ130,AJ131,AJ132,AJ133,AJ134,AJ135,AJ136,AJ137,AJ138,AJ139,AJ140,AJ141,AJ142,AJ143,AJ144,AJ145,AJ146,AJ147,AJ148,AJ149,AJ150,AJ151,AJ152,AJ153,AJ154,AJ155,AJ156,AJ157,AJ158,AJ159,AJ160,AJ161,AJ162,AJ163,AJ164,AJ165,AJ166,AJ167,AJ168,AJ169,AJ170,AJ171,AJ172,AJ173,AJ174,AJ175,AJ176,AJ177,AJ178,AJ179,AJ180,AJ181,AJ182,AJ183,AJ184,AJ185,AJ186,AJ187,AJ188,AJ189,AJ190,AJ191,AJ192,AJ193,AJ194,AJ195,AJ196,AJ197,AJ198,AJ199,AJ200,AJ201,AJ202,AJ203)</f>
        <v/>
      </c>
      <c r="F8" s="26" t="str">
        <f>CONCATENATE(AL4,AL5,AL6,AL7,AL8,AL9,AL10,AL12,AL13,AL15,AL16,AL17,AL18,AL19,AL20,AL21,AL22,AL23,AL24,AL25,AL26,AL27,AL28,AL29,AL30,AL31,AL32,AL33,AL34,AL35,AL36,AL37,AL38,AL39,AL40,AL41,AL42,AL43,AL44,AL45,AL46,AL47,AL48,AL49,AL50,AL51,AL52,AL53,AL54,AL55,AL56,AL57,AL58,AL59,AL60,AL61,AL62,AL63,AL64,AL65,AL66,AL67,AL68,AL69,AL70,AL71,AL72,AL73,AL74,AL75,AL76,AL77,AL78,AL79,AL80,AL81,AL82,AL83,AL84,AL85,AL86,AL87,AL88,AL89,AL90,AL91,AL92,AL93,AL94,AL95,AL96,AL97,AL98,AL99,AL100,AL101,AL102,AL103,AL104,AL105,AL106,AL107,AL108,AL109,AL110,AL111,AL112,AL113,AL114,AL115,AL116,AL117,AL118,AL119,AL120,AL121,AL122,AL123,AL124,AL125,AL126,AL127,AL128,AL129,AL130,AL131,AL132,AL133,AL134,AL135,AL136,AL137,AL138,AL139,AL140,AL141,AL142,AL143,AL144,AL145,AL146,AL147,AL148,AL149,AL150,AL151,AL152,AL153,AL154,AL155,AL156,AL157,AL158,AL159,AL160,AL161,AL162,AL163,AL164,AL165,AL166,AL167,AL168,AL169,AL170,AL171,AL172,AL173,AL174,AL175,AL176,AL177,AL178,AL179,AL180,AL181,AL182,AL183,AL184,AL185,AL186,AL187,AL188,AL189,AL190,AL191,AL192,AL193,AL194,AL195,AL196,AL197,AL198,AL199,AL200,AL201,AL202,AL203)</f>
        <v xml:space="preserve"> -R1</v>
      </c>
      <c r="G8" s="62" t="str">
        <f>CONCATENATE(AN4,AN5,AN6,AN7,AN8,AN9,AN10,AN12,AN13,AN15,AN16,AN17,AN18,AN19,AN20,AN21,AN22,AN23,AN24,AN25,AN26,AN27,AN28,AN29,AN30,AN31,AN32,AN33,AN34,AN35,AN36,AN37,AN38,AN39,AN40,AN41,AN42,AN43,AN44,AN45,AN46,AN47,AN48,AN49,AN50,AN51,AN52,AN53,AN54,AN55,AN56,AN57,AN58,AN59,AN60,AN61,AN62,AN63,AN64,AN65,AN66,AN67,AN68,AN69,AN70,AN71,AN72,AN73,AN74,AN75,AN76,AN77,AN78,AN79,AN80,AN81,AN82,AN83,AN84,AN85,AN86,AN87,AN88,AN89,AN90,AN91,AN92,AN93,AN94,AN95,AN96,AN97,AN98,AN99,AN100,AN101,AN102,AN103,AN104,AN105,AN106,AN107,AN108,AN109,AN110,AN111,AN112,AN113,AN114,AN115,AN116,AN117,AN118,AN119,AN120,AN121,AN122,AN123,AN124,AN125,AN126,AN127,AN128,AN129,AN130,AN131,AN132,AN133,AN134,AN135,AN136,AN137,AN138,AN139,AN140,AN141,AN142,AN143,AN144,AN145,AN146,AN147,AN148,AN149,AN150,AN151,AN152,AN153,AN154,AN155,AN156,AN157,AN158,AN159,AN160,AN161,AN162,AN163,AN164,AN165,AN166,AN167,AN168,AN169,AN170,AN171,AN172,AN173,AN174,AN175,AN176,AN177,AN178,AN179,AN180,AN181,AN182,AN183,AN184,AN185,AN186,AN187,AN188,AN189,AN190,AN191,AN192,AN193,AN194,AN195,AN196,AN197,AN198,AN199,AN200,AN201,AN202,AN203)</f>
        <v/>
      </c>
      <c r="H8" s="62"/>
      <c r="I8" s="62" t="str">
        <f>CONCATENATE(AP4,AP5,AP6,AP7,AP8,AP9,AP10,AP12,AP13,AP15,AP16,AP17,AP18,AP19,AP20,AP21,AP22,AP23,AP24,AP25,AP26,AP27,AP28,AP29,AP30,AP31,AP32,AP33,AP34,AP35,AP36,AP37,AP38,AP39,AP40,AP41,AP42,AP43,AP44,AP45,AP46,AP47,AP48,AP49,AP50,AP51,AP52,AP53,AP54,AP55,AP56,AP57,AP58,AP59,AP60,AP61,AP62,AP63,AP64,AP65,AP66,AP67,AP68,AP69,AP70,AP71,AP72,AP73,AP74,AP75,AP76,AP77,AP78,AP79,AP80,AP81,AP82,AP83,AP84,AP85,AP86,AP87,AP88,AP89,AP90,AP91,AP92,AP93,AP94,AP95,AP96,AP97,AP98,AP99,AP100,AP101,AP102,AP103,AP104,AP105,AP106,AP107,AP108,AP109,AP110,AP111,AP112,AP113,AP114,AP115,AP116,AP117,AP118,AP119,AP120,AP121,AP122,AP123,AP124,AP125,AP126,AP127,AP128,AP129,AP130,AP131,AP132,AP133,AP134,AP135,AP136,AP137,AP138,AP139,AP140,AP141,AP142,AP143,AP144,AP145,AP146,AP147,AP148,AP149,AP150,AP151,AP152,AP153,AP154,AP155,AP156,AP157,AP158,AP159,AP160,AP161,AP162,AP163,AP164,AP165,AP166,AP167,AP168,AP169,AP170,AP171,AP172,AP173,AP174,AP175,AP176,AP177,AP178,AP179,AP180,AP181,AP182,AP183,AP184,AP185,AP186,AP187,AP188,AP189,AP190,AP191,AP192,AP193,AP194,AP195,AP196,AP197,AP198,AP199,AP200,AP201,AP202,AP203)</f>
        <v/>
      </c>
      <c r="J8" s="62"/>
      <c r="M8" s="4"/>
      <c r="N8" s="4" t="str">
        <f t="shared" si="0"/>
        <v/>
      </c>
      <c r="O8" s="4"/>
      <c r="P8" s="4" t="str">
        <f t="shared" si="1"/>
        <v/>
      </c>
      <c r="Q8" s="4"/>
      <c r="R8" s="4" t="str">
        <f t="shared" si="1"/>
        <v/>
      </c>
      <c r="S8" s="4"/>
      <c r="T8" s="4" t="str">
        <f t="shared" si="1"/>
        <v/>
      </c>
      <c r="U8" s="4"/>
      <c r="V8" s="4" t="str">
        <f t="shared" si="1"/>
        <v/>
      </c>
      <c r="W8" s="4"/>
      <c r="X8" s="4" t="str">
        <f t="shared" si="1"/>
        <v/>
      </c>
      <c r="Y8" s="4"/>
      <c r="Z8" s="4" t="str">
        <f t="shared" si="1"/>
        <v/>
      </c>
      <c r="AA8" s="4"/>
      <c r="AB8" s="4" t="str">
        <f t="shared" si="1"/>
        <v/>
      </c>
      <c r="AC8" s="4"/>
      <c r="AD8" s="4" t="str">
        <f t="shared" si="1"/>
        <v/>
      </c>
      <c r="AE8" s="4"/>
      <c r="AF8" s="4" t="str">
        <f t="shared" si="2"/>
        <v/>
      </c>
      <c r="AG8" s="4"/>
      <c r="AH8" s="4" t="str">
        <f t="shared" si="3"/>
        <v/>
      </c>
      <c r="AI8" s="4"/>
      <c r="AJ8" s="4" t="str">
        <f t="shared" si="4"/>
        <v/>
      </c>
      <c r="AK8" s="4"/>
      <c r="AL8" s="4" t="str">
        <f t="shared" si="5"/>
        <v/>
      </c>
      <c r="AM8" s="4"/>
      <c r="AN8" s="4" t="str">
        <f t="shared" si="6"/>
        <v/>
      </c>
      <c r="AO8" s="4"/>
      <c r="AP8" s="4" t="str">
        <f t="shared" si="7"/>
        <v/>
      </c>
      <c r="AQ8" s="4"/>
      <c r="AR8" s="4" t="str">
        <f t="shared" si="8"/>
        <v/>
      </c>
      <c r="AS8" s="4"/>
      <c r="AT8" s="4" t="str">
        <f t="shared" si="9"/>
        <v/>
      </c>
      <c r="AU8" s="4"/>
      <c r="AV8" s="4" t="str">
        <f t="shared" si="10"/>
        <v/>
      </c>
      <c r="AW8" s="4"/>
      <c r="AX8" s="4" t="str">
        <f t="shared" si="11"/>
        <v/>
      </c>
      <c r="AY8" s="4"/>
      <c r="AZ8" s="4" t="str">
        <f t="shared" si="12"/>
        <v/>
      </c>
      <c r="BA8" s="4"/>
      <c r="BB8" s="4" t="str">
        <f t="shared" si="13"/>
        <v/>
      </c>
      <c r="BC8" s="4"/>
      <c r="BD8" s="4" t="str">
        <f t="shared" si="14"/>
        <v/>
      </c>
      <c r="BE8" s="4"/>
      <c r="BF8" s="4" t="str">
        <f t="shared" si="15"/>
        <v/>
      </c>
      <c r="BG8" s="4"/>
      <c r="BH8" s="4" t="str">
        <f t="shared" si="16"/>
        <v/>
      </c>
      <c r="BI8" s="4"/>
      <c r="BJ8" s="4" t="str">
        <f t="shared" si="17"/>
        <v/>
      </c>
    </row>
    <row r="9" spans="2:62" ht="50.25" customHeight="1" x14ac:dyDescent="0.25">
      <c r="B9" s="55" t="s">
        <v>35</v>
      </c>
      <c r="C9" s="55"/>
      <c r="D9" s="24" t="str">
        <f>CONCATENATE(AR4,AR5,AR6,AR7,AR8,AR9,AR10,AR12,AR13,AR15,AR16,AR17,AR18,AR19,AR20,AR21,AR22,AR23,AR24,AR25,AR26,AR27,AR28,AR29,AR30,AR31,AR32,AR33,AR34,AR35,AR36,AR37,AR38,AR39,AR40,AR41,AR42,AR43,AR44,AR45,AR46,AR47,AR48,AR49,AR50,AR51,AR52,AR53,AR54,AR55,AR56,AR57,AR58,AR59,AR60,AR61,AR62,AR63,AR64,AR65,AR66,AR67,AR68,AR69,AR70,AR71,AR72,AR73,AR74,AR75,AR76,AR77,AR78,AR79,AR80,AR81,AR82,AR83,AR84,AR85,AR86,AR87,AR88,AR89,AR90,AR91,AR92,AR93,AR94,AR95,AR96,AR97,AR98,AR99,AR100,AR101,AR102,AR103,AR104,AR105,AR106,AR107,AR108,AR109,AR110,AR111,AR112,AR113,AR114,AR115,AR116,AR117,AR118,AR119,AR120,AR121,AR122,AR123,AR124,AR125,AR126,AR127,AR128,AR129,AR130,AR131,AR132,AR133,AR134,AR135,AR136,AR137,AR138,AR139,AR140,AR141,AR142,AR143,AR144,AR145,AR146,AR147,AR148,AR149,AR150,AR151,AR152,AR153,AR154,AR155,AR156,AR157,AR158,AR159,AR160,AR161,AR162,AR163,AR164,AR165,AR166,AR167,AR168,AR169,AR170,AR171,AR172,AR173,AR174,AR175,AR176,AR177,AR178,AR179,AR180,AR181,AR182,AR183,AR184,AR185,AR186,AR187,AR188,AR189,AR190,AR191,AR192,AR193,AR194,AR195,AR196,AR197,AR198,AR199,AR200,AR201,AR202,AR203)</f>
        <v/>
      </c>
      <c r="E9" s="26" t="str">
        <f>CONCATENATE(AT4,AT5,AT6,AT7,AT8,AT9,AT10,AT12,AT13,AT15,AT16,AT17,AT18,AT19,AT20,AT21,AT22,AT23,AT24,AT25,AT26,AT27,AT28,AT29,AT30,AT31,AT32,AT33,AT34,AT35,AT36,AT37,AT38,AT39,AT40,AT41,AT42,AT43,AT44,AT45,AT46,AT47,AT48,AT49,AT50,AT51,AT52,AT53,AT54,AT55,AT56,AT57,AT58,AT59,AT60,AT61,AT62,AT63,AT64,AT65,AT66,AT67,AT68,AT69,AT70,AT71,AT72,AT73,AT74,AT75,AT76,AT77,AT78,AT79,AT80,AT81,AT82,AT83,AT84,AT85,AT86,AT87,AT88,AT89,AT90,AT91,AT92,AT93,AT94,AT95,AT96,AT97,AT98,AT99,AT100,AT101,AT102,AT103,AT104,AT105,AT106,AT107,AT108,AT109,AT110,AT111,AT112,AT113,AT114,AT115,AT116,AT117,AT118,AT119,AT120,AT121,AT122,AT123,AT124,AT125,AT126,AT127,AT128,AT129,AT130,AT131,AT132,AT133,AT134,AT135,AT136,AT137,AT138,AT139,AT140,AT141,AT142,AT143,AT144,AT145,AT146,AT147,AT148,AT149,AT150,AT151,AT152,AT153,AT154,AT155,AT156,AT157,AT158,AT159,AT160,AT161,AT162,AT163,AT164,AT165,AT166,AT167,AT168,AT169,AT170,AT171,AT172,AT173,AT174,AT175,AT176,AT177,AT178,AT179,AT180,AT181,AT182,AT183,AT184,AT185,AT186,AT187,AT188,AT189,AT190,AT191,AT192,AT193,AT194,AT195,AT196,AT197,AT198,AT199,AT200,AT201,AT202,AT203)</f>
        <v/>
      </c>
      <c r="F9" s="26" t="str">
        <f>CONCATENATE(AV4,AV5,AV6,AV7,AV8,AV9,AV10,AV12,AV13,AV15,AV16,AV17,AV18,AV19,AV20,AV21,AV22,AV23,AV24,AV25,AV26,AV27,AV28,AV29,AV30,AV31,AV32,AV33,AV34,AV35,AV36,AV37,AV38,AV39,AV40,AV41,AV42,AV43,AV44,AV45,AV46,AV47,AV48,AV49,AV50,AV51,AV52,AV53,AV54,AV55,AV56,AV57,AV58,AV59,AV60,AV61,AV62,AV63,AV64,AV65,AV66,AV67,AV68,AV69,AV70,AV71,AV72,AV73,AV74,AV75,AV76,AV77,AV78,AV79,AV80,AV81,AV82,AV83,AV84,AV85,AV86,AV87,AV88,AV89,AV90,AV91,AV92,AV93,AV94,AV95,AV96,AV97,AV98,AV99,AV100,AV101,AV102,AV103,AV104,AV105,AV106,AV107,AV108,AV109,AV110,AV111,AV112,AV113,AV114,AV115,AV116,AV117,AV118,AV119,AV120,AV121,AV122,AV123,AV124,AV125,AV126,AV127,AV128,AV129,AV130,AV131,AV132,AV133,AV134,AV135,AV136,AV137,AV138,AV139,AV140,AV141,AV142,AV143,AV144,AV145,AV146,AV147,AV148,AV149,AV150,AV151,AV152,AV153,AV154,AV155,AV156,AV157,AV158,AV159,AV160,AV161,AV162,AV163,AV164,AV165,AV166,AV167,AV168,AV169,AV170,AV171,AV172,AV173,AV174,AV175,AV176,AV177,AV178,AV179,AV180,AV181,AV182,AV183,AV184,AV185,AV186,AV187,AV188,AV189,AV190,AV191,AV192,AV193,AV194,AV195,AV196,AV197,AV198,AV199,AV200,AV201,AV202,AV203)</f>
        <v/>
      </c>
      <c r="G9" s="62" t="str">
        <f>CONCATENATE(AX4,AX5,AX6,AX7,AX8,AX9,AX10,AX12,AX13,AX15,AX16,AX17,AX18,AX19,AX20,AX21,AX22,AX23,AX24,AX25,AX26,AX27,AX28,AX29,AX30,AX31,AX32,AX33,AX34,AX35,AX36,AX37,AX38,AX39,AX40,AX41,AX42,AX43,AX44,AX45,AX46,AX47,AX48,AX49,AX50,AX51,AX52,AX53,AX54,AX55,AX56,AX57,AX58,AX59,AX60,AX61,AX62,AX63,AX64,AX65,AX66,AX67,AX68,AX69,AX70,AX71,AX72,AX73,AX74,AX75,AX76,AX77,AX78,AX79,AX80,AX81,AX82,AX83,AX84,AX85,AX86,AX87,AX88,AX89,AX90,AX91,AX92,AX93,AX94,AX95,AX96,AX97,AX98,AX99,AX100,AX101,AX102,AX103,AX104,AX105,AX106,AX107,AX108,AX109,AX110,AX111,AX112,AX113,AX114,AX115,AX116,AX117,AX118,AX119,AX120,AX121,AX122,AX123,AX124,AX125,AX126,AX127,AX128,AX129,AX130,AX131,AX132,AX133,AX134,AX135,AX136,AX137,AX138,AX139,AX140,AX141,AX142,AX143,AX144,AX145,AX146,AX147,AX148,AX149,AX150,AX151,AX152,AX153,AX154,AX155,AX156,AX157,AX158,AX159,AX160,AX161,AX162,AX163,AX164,AX165,AX166,AX167,AX168,AX169,AX170,AX171,AX172,AX173,AX174,AX175,AX176,AX177,AX178,AX179,AX180,AX181,AX182,AX183,AX184,AX185,AX186,AX187,AX188,AX189,AX190,AX191,AX192,AX193,AX194,AX195,AX196,AX197,AX198,AX199,AX200,AX201,AX202,AX203)</f>
        <v/>
      </c>
      <c r="H9" s="62"/>
      <c r="I9" s="62" t="str">
        <f>CONCATENATE(AZ4,AZ5,AZ6,AZ7,AZ8,AZ9,AZ10,AZ12,AZ13,AZ15,AZ16,AZ17,AZ18,AZ19,AZ20,AZ21,AZ22,AZ23,AZ24,AZ25,AZ26,AZ27,AZ28,AZ29,AZ30,AZ31,AZ32,AZ33,AZ34,AZ35,AZ36,AZ37,AZ38,AZ39,AZ40,AZ41,AZ42,AZ43,AZ44,AZ45,AZ46,AZ47,AZ48,AZ49,AZ50,AZ51,AZ52,AZ53,AZ54,AZ55,AZ56,AZ57,AZ58,AZ59,AZ60,AZ61,AZ62,AZ63,AZ64,AZ65,AZ66,AZ67,AZ68,AZ69,AZ70,AZ71,AZ72,AZ73,AZ74,AZ75,AZ76,AZ77,AZ78,AZ79,AZ80,AZ81,AZ82,AZ83,AZ84,AZ85,AZ86,AZ87,AZ88,AZ89,AZ90,AZ91,AZ92,AZ93,AZ94,AZ95,AZ96,AZ97,AZ98,AZ99,AZ100,AZ101,AZ102,AZ103,AZ104,AZ105,AZ106,AZ107,AZ108,AZ109,AZ110,AZ111,AZ112,AZ113,AZ114,AZ115,AZ116,AZ117,AZ118,AZ119,AZ120,AZ121,AZ122,AZ123,AZ124,AZ125,AZ126,AZ127,AZ128,AZ129,AZ130,AZ131,AZ132,AZ133,AZ134,AZ135,AZ136,AZ137,AZ138,AZ139,AZ140,AZ141,AZ142,AZ143,AZ144,AZ145,AZ146,AZ147,AZ148,AZ149,AZ150,AZ151,AZ152,AZ153,AZ154,AZ155,AZ156,AZ157,AZ158,AZ159,AZ160,AZ161,AZ162,AZ163,AZ164,AZ165,AZ166,AZ167,AZ168,AZ169,AZ170,AZ171,AZ172,AZ173,AZ174,AZ175,AZ176,AZ177,AZ178,AZ179,AZ180,AZ181,AZ182,AZ183,AZ184,AZ185,AZ186,AZ187,AZ188,AZ189,AZ190,AZ191,AZ192,AZ193,AZ194,AZ195,AZ196,AZ197,AZ198,AZ199,AZ200,AZ201,AZ202,AZ203)</f>
        <v/>
      </c>
      <c r="J9" s="62"/>
      <c r="M9" s="4">
        <v>1.03</v>
      </c>
      <c r="N9" s="4" t="str">
        <f>IFERROR(VLOOKUP(M9,'CRUCE RIESGOS'!$C$5:$D$104,2,FALSE),"")</f>
        <v/>
      </c>
      <c r="O9" s="4">
        <v>2.0299999999999998</v>
      </c>
      <c r="P9" s="4" t="str">
        <f>IFERROR(VLOOKUP(O9,'CRUCE RIESGOS'!$C$5:$D$104,2,FALSE),"")</f>
        <v/>
      </c>
      <c r="Q9" s="4">
        <v>3.03</v>
      </c>
      <c r="R9" s="4" t="str">
        <f>IFERROR(VLOOKUP(Q9,'CRUCE RIESGOS'!$C$5:$D$104,2,FALSE),"")</f>
        <v/>
      </c>
      <c r="S9" s="4">
        <v>4.03</v>
      </c>
      <c r="T9" s="4" t="str">
        <f>IFERROR(VLOOKUP(S9,'CRUCE RIESGOS'!$C$5:$D$104,2,FALSE),"")</f>
        <v/>
      </c>
      <c r="U9" s="4">
        <v>5.03</v>
      </c>
      <c r="V9" s="4" t="str">
        <f>IFERROR(VLOOKUP(U9,'CRUCE RIESGOS'!$C$5:$D$104,2,FALSE),"")</f>
        <v/>
      </c>
      <c r="W9" s="4">
        <v>6.03</v>
      </c>
      <c r="X9" s="4" t="str">
        <f>IFERROR(VLOOKUP(W9,'CRUCE RIESGOS'!$C$5:$D$104,2,FALSE),"")</f>
        <v/>
      </c>
      <c r="Y9" s="4">
        <v>7.03</v>
      </c>
      <c r="Z9" s="4" t="str">
        <f>IFERROR(VLOOKUP(Y9,'CRUCE RIESGOS'!$C$5:$D$104,2,FALSE),"")</f>
        <v/>
      </c>
      <c r="AA9" s="4">
        <v>8.0299999999999994</v>
      </c>
      <c r="AB9" s="4" t="str">
        <f>IFERROR(VLOOKUP(AA9,'CRUCE RIESGOS'!$C$5:$D$104,2,FALSE),"")</f>
        <v/>
      </c>
      <c r="AC9" s="4">
        <v>9.0299999999999994</v>
      </c>
      <c r="AD9" s="4" t="str">
        <f>IFERROR(VLOOKUP(AC9,'CRUCE RIESGOS'!$C$5:$D$104,2,FALSE),"")</f>
        <v/>
      </c>
      <c r="AE9" s="4">
        <v>10.029999999999999</v>
      </c>
      <c r="AF9" s="4" t="str">
        <f>IFERROR(VLOOKUP(AE9,'CRUCE RIESGOS'!$C$5:$D$104,2,FALSE),"")</f>
        <v/>
      </c>
      <c r="AG9" s="4">
        <v>11.03</v>
      </c>
      <c r="AH9" s="4" t="str">
        <f>IFERROR(VLOOKUP(AG9,'CRUCE RIESGOS'!$C$5:$D$104,2,FALSE),"")</f>
        <v/>
      </c>
      <c r="AI9" s="4">
        <v>12.03</v>
      </c>
      <c r="AJ9" s="4" t="str">
        <f>IFERROR(VLOOKUP(AI9,'CRUCE RIESGOS'!$C$5:$D$104,2,FALSE),"")</f>
        <v/>
      </c>
      <c r="AK9" s="4">
        <v>13.03</v>
      </c>
      <c r="AL9" s="4" t="str">
        <f>IFERROR(VLOOKUP(AK9,'CRUCE RIESGOS'!$C$5:$D$104,2,FALSE),"")</f>
        <v/>
      </c>
      <c r="AM9" s="4">
        <v>14.03</v>
      </c>
      <c r="AN9" s="4" t="str">
        <f>IFERROR(VLOOKUP(AM9,'CRUCE RIESGOS'!$C$5:$D$104,2,FALSE),"")</f>
        <v/>
      </c>
      <c r="AO9" s="4">
        <v>15.03</v>
      </c>
      <c r="AP9" s="4" t="str">
        <f>IFERROR(VLOOKUP(AO9,'CRUCE RIESGOS'!$C$5:$D$104,2,FALSE),"")</f>
        <v/>
      </c>
      <c r="AQ9" s="4">
        <v>16.03</v>
      </c>
      <c r="AR9" s="4" t="str">
        <f>IFERROR(VLOOKUP(AQ9,'CRUCE RIESGOS'!$C$5:$D$104,2,FALSE),"")</f>
        <v/>
      </c>
      <c r="AS9" s="4">
        <v>17.03</v>
      </c>
      <c r="AT9" s="4" t="str">
        <f>IFERROR(VLOOKUP(AS9,'CRUCE RIESGOS'!$C$5:$D$104,2,FALSE),"")</f>
        <v/>
      </c>
      <c r="AU9" s="4">
        <v>18.03</v>
      </c>
      <c r="AV9" s="4" t="str">
        <f>IFERROR(VLOOKUP(AU9,'CRUCE RIESGOS'!$C$5:$D$104,2,FALSE),"")</f>
        <v/>
      </c>
      <c r="AW9" s="4">
        <v>19.03</v>
      </c>
      <c r="AX9" s="4" t="str">
        <f>IFERROR(VLOOKUP(AW9,'CRUCE RIESGOS'!$C$5:$D$104,2,FALSE),"")</f>
        <v/>
      </c>
      <c r="AY9" s="4">
        <v>20.03</v>
      </c>
      <c r="AZ9" s="4" t="str">
        <f>IFERROR(VLOOKUP(AY9,'CRUCE RIESGOS'!$C$5:$D$104,2,FALSE),"")</f>
        <v/>
      </c>
      <c r="BA9" s="4">
        <v>21.03</v>
      </c>
      <c r="BB9" s="4" t="str">
        <f>IFERROR(VLOOKUP(BA9,'CRUCE RIESGOS'!$C$5:$D$104,2,FALSE),"")</f>
        <v/>
      </c>
      <c r="BC9" s="4">
        <v>22.03</v>
      </c>
      <c r="BD9" s="4" t="str">
        <f>IFERROR(VLOOKUP(BC9,'CRUCE RIESGOS'!$C$5:$D$104,2,FALSE),"")</f>
        <v/>
      </c>
      <c r="BE9" s="4">
        <v>23.03</v>
      </c>
      <c r="BF9" s="4" t="str">
        <f>IFERROR(VLOOKUP(BE9,'CRUCE RIESGOS'!$C$5:$D$104,2,FALSE),"")</f>
        <v/>
      </c>
      <c r="BG9" s="4">
        <v>24.03</v>
      </c>
      <c r="BH9" s="4" t="str">
        <f>IFERROR(VLOOKUP(BG9,'CRUCE RIESGOS'!$C$5:$D$104,2,FALSE),"")</f>
        <v/>
      </c>
      <c r="BI9" s="4">
        <v>25.03</v>
      </c>
      <c r="BJ9" s="4" t="str">
        <f>IFERROR(VLOOKUP(BI9,'CRUCE RIESGOS'!$C$5:$D$104,2,FALSE),"")</f>
        <v/>
      </c>
    </row>
    <row r="10" spans="2:62" ht="50.25" customHeight="1" x14ac:dyDescent="0.25">
      <c r="B10" s="55" t="s">
        <v>36</v>
      </c>
      <c r="C10" s="55"/>
      <c r="D10" s="26" t="str">
        <f>CONCATENATE(BB4,BB5,BB6,BB7,BB8,BB9,BB10,BB12,BB13,BB15,BB16,BB17,BB18,BB19,BB20,BB21,BB22,BB23,BB24,BB25,BB26,BB27,BB28,BB29,BB30,BB31,BB32,BB33,BB34,BB35,BB36,BB37,BB38,BB39,BB40,BB41,BB42,BB43,BB44,BB45,BB46,BB47,BB48,BB49,BB50,BB51,BB52,BB53,BB54,BB55,BB56,BB57,BB58,BB59,BB60,BB61,BB62,BB63,BB64,BB65,BB66,BB67,BB68,BB69,BB70,BB71,BB72,BB73,BB74,BB75,BB76,BB77,BB78,BB79,BB80,BB81,BB82,BB83,BB84,BB85,BB86,BB87,BB88,BB89,BB90,BB91,BB92,BB93,BB94,BB95,BB96,BB97,BB98,BB99,BB100,BB101,BB102,BB103,BB104,BB105,BB106,BB107,BB108,BB109,BB110,BB111,BB112,BB113,BB114,BB115,BB116,BB117,BB118,BB119,BB120,BB121,BB122,BB123,BB124,BB125,BB126,BB127,BB128,BB129,BB130,BB131,BB132,BB133,BB134,BB135,BB136,BB137,BB138,BB139,BB140,BB141,BB142,BB143,BB144,BB145,BB146,BB147,BB148,BB149,BB150,BB151,BB152,BB153,BB154,BB155,BB156,BB157,BB158,BB159,BB160,BB161,BB162,BB163,BB164,BB165,BB166,BB167,BB168,BB169,BB170,BB171,BB172,BB173,BB174,BB175,BB176,BB177,BB178,BB179,BB180,BB181,BB182,BB183,BB184,BB185,BB186,BB187,BB188,BB189,BB190,BB191,BB192,BB193,BB194,BB195,BB196,BB197,BB198,BB199,BB200,BB201,BB202,BB203)</f>
        <v/>
      </c>
      <c r="E10" s="26" t="str">
        <f>CONCATENATE(BD4,BD5,BD6,BD7,BD8,BD9,BD10,BD12,BD13,BD15,BD16,BD17,BD18,BD19,BD20,BD21,BD22,BD23,BD24,BD25,BD26,BD27,BD28,BD29,BD30,BD31,BD32,BD33,BD34,BD35,BD36,BD37,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f>
        <v/>
      </c>
      <c r="F10" s="27" t="str">
        <f>CONCATENATE(BF4,BF5,BF6,BF7,BF8,BF9,BF10,BF12,BF13,BF15,BF16,BF17,BF18,BF19,BF20,BF21,BF22,BF23,BF24,BF25,BF26,BF27,BF28,BF29,BF30,BF31,BF32,BF33,BF34,BF35,BF36,BF37,BF38,BF39,BF40,BF41,BF42,BF43,BF44,BF45,BF46,BF47,BF48,BF49,BF50,BF51,BF52,BF53,BF54,BF55,BF56,BF57,BF58,BF59,BF60,BF61,BF62,BF63,BF64,BF65,BF66,BF67,BF68,BF69,BF70,BF71,BF72,BF73,BF74,BF75,BF76,BF77,BF78,BF79,BF80,BF81,BF82,BF83,BF84,BF85,BF86,BF87,BF88,BF89,BF90,BF91,BF92,BF93,BF94,BF95,BF96,BF97,BF98,BF99,BF100,BF101,BF102,BF103,BF104,BF105,BF106,BF107,BF108,BF109,BF110,BF111,BF112,BF113,BF114,BF115,BF116,BF117,BF118,BF119,BF120,BF121,BF122,BF123,BF124,BF125,BF126,BF127,BF128,BF129,BF130,BF131,BF132,BF133,BF134,BF135,BF136,BF137,BF138,BF139,BF140,BF141,BF142,BF143,BF144,BF145,BF146,BF147,BF148,BF149,BF150,BF151,BF152,BF153,BF154,BF155,BF156,BF157,BF158,BF159,BF160,BF161,BF162,BF163,BF164,BF165,BF166,BF167,BF168,BF169,BF170,BF171,BF172,BF173,BF174,BF175,BF176,BF177,BF178,BF179,BF180,BF181,BF182,BF183,BF184,BF185,BF186,BF187,BF188,BF189,BF190,BF191,BF192,BF193,BF194,BF195,BF196,BF197,BF198,BF199,BF200,BF201,BF202,BF203)</f>
        <v/>
      </c>
      <c r="G10" s="62" t="str">
        <f>CONCATENATE(BH4,BH5,BH6,BH7,BH8,BH9,BH10,BH12,BH13,BH15,BH16,BH17,BH18,BH19,BH20,BH21,BH22,BH23,BH24,BH25,BH26,BH27,BH28,BH29,BH30,BH31,BH32,BH33,BH34,BH35,BH36,BH37,BH38,BH39,BH40,BH41,BH42,BH43,BH44,BH45,BH46,BH47,BH48,BH49,BH50,BH51,BH52,BH53,BH54,BH55,BH56,BH57,BH58,BH59,BH60,BH61,BH62,BH63,BH64,BH65,BH66,BH67,BH68,BH69,BH70,BH71,BH72,BH73,BH74,BH75,BH76,BH77,BH78,BH79,BH80,BH81,BH82,BH83,BH84,BH85,BH86,BH87,BH88,BH89,BH90,BH91,BH92,BH93,BH94,BH95,BH96,BH97,BH98,BH99,BH100,BH101,BH102,BH103,BH104,BH105,BH106,BH107,BH108,BH109,BH110,BH111,BH112,BH113,BH114,BH115,BH116,BH117,BH118,BH119,BH120,BH121,BH122,BH123,BH124,BH125,BH126,BH127,BH128,BH129,BH130,BH131,BH132,BH133,BH134,BH135,BH136,BH137,BH138,BH139,BH140,BH141,BH142,BH143,BH144,BH145,BH146,BH147,BH148,BH149,BH150,BH151,BH152,BH153,BH154,BH155,BH156,BH157,BH158,BH159,BH160,BH161,BH162,BH163,BH164,BH165,BH166,BH167,BH168,BH169,BH170,BH171,BH172,BH173,BH174,BH175,BH176,BH177,BH178,BH179,BH180,BH181,BH182,BH183,BH184,BH185,BH186,BH187,BH188,BH189,BH190,BH191,BH192,BH193,BH194,BH195,BH196,BH197,BH198,BH199,BH200,BH201,BH202,BH203)</f>
        <v/>
      </c>
      <c r="H10" s="62"/>
      <c r="I10" s="62" t="str">
        <f>CONCATENATE(BJ4,BJ5,BJ6,BJ7,BJ8,BJ9,BJ10,BJ12,BJ13,BJ15,BJ16,BJ17,BJ18,BJ19,BJ20,BJ21,BJ22,BJ23,BJ24,BJ25,BJ26,BJ27,BJ28,BJ29,BJ30,BJ31,BJ32,BJ33,BJ34,BJ35,BJ36,BJ37,BJ38,BJ39,BJ40,BJ41,BJ42,BJ43,BJ44,BJ45,BJ46,BJ47,BJ48,BJ49,BJ50,BJ51,BJ52,BJ53,BJ54,BJ55,BJ56,BJ57,BJ58,BJ59,BJ60,BJ61,BJ62,BJ63,BJ64,BJ65,BJ66,BJ67,BJ68,BJ69,BJ70,BJ71,BJ72,BJ73,BJ74,BJ75,BJ76,BJ77,BJ78,BJ79,BJ80,BJ81,BJ82,BJ83,BJ84,BJ85,BJ86,BJ87,BJ88,BJ89,BJ90,BJ91,BJ92,BJ93,BJ94,BJ95,BJ96,BJ97,BJ98,BJ99,BJ100,BJ101,BJ102,BJ103,BJ104,BJ105,BJ106,BJ107,BJ108,BJ109,BJ110,BJ111,BJ112,BJ113,BJ114,BJ115,BJ116,BJ117,BJ118,BJ119,BJ120,BJ121,BJ122,BJ123,BJ124,BJ125,BJ126,BJ127,BJ128,BJ129,BJ130,BJ131,BJ132,BJ133,BJ134,BJ135,BJ136,BJ137,BJ138,BJ139,BJ140,BJ141,BJ142,BJ143,BJ144,BJ145,BJ146,BJ147,BJ148,BJ149,BJ150,BJ151,BJ152,BJ153,BJ154,BJ155,BJ156,BJ157,BJ158,BJ159,BJ160,BJ161,BJ162,BJ163,BJ164,BJ165,BJ166,BJ167,BJ168,BJ169,BJ170,BJ171,BJ172,BJ173,BJ174,BJ175,BJ176,BJ177,BJ178,BJ179,BJ180,BJ181,BJ182,BJ183,BJ184,BJ185,BJ186,BJ187,BJ188,BJ189,BJ190,BJ191,BJ192,BJ193,BJ194,BJ195,BJ196,BJ197,BJ198,BJ199,BJ200,BJ201,BJ202,BJ203)</f>
        <v/>
      </c>
      <c r="J10" s="62"/>
      <c r="M10" s="4"/>
      <c r="N10" s="4" t="str">
        <f>IF(N12&lt;&gt;""," -R","")</f>
        <v/>
      </c>
      <c r="O10" s="4"/>
      <c r="P10" s="4" t="str">
        <f>IF(P12&lt;&gt;""," -R","")</f>
        <v/>
      </c>
      <c r="Q10" s="4"/>
      <c r="R10" s="4" t="str">
        <f>IF(R12&lt;&gt;""," -R","")</f>
        <v/>
      </c>
      <c r="S10" s="4"/>
      <c r="T10" s="4" t="str">
        <f>IF(T12&lt;&gt;""," -R","")</f>
        <v/>
      </c>
      <c r="U10" s="4"/>
      <c r="V10" s="4" t="str">
        <f>IF(V12&lt;&gt;""," -R","")</f>
        <v/>
      </c>
      <c r="W10" s="4"/>
      <c r="X10" s="4" t="str">
        <f>IF(X12&lt;&gt;""," -R","")</f>
        <v/>
      </c>
      <c r="Y10" s="4"/>
      <c r="Z10" s="4" t="str">
        <f>IF(Z12&lt;&gt;""," -R","")</f>
        <v/>
      </c>
      <c r="AA10" s="4"/>
      <c r="AB10" s="4" t="str">
        <f>IF(AB12&lt;&gt;""," -R","")</f>
        <v/>
      </c>
      <c r="AC10" s="4"/>
      <c r="AD10" s="4" t="str">
        <f>IF(AD12&lt;&gt;""," -R","")</f>
        <v/>
      </c>
      <c r="AE10" s="4"/>
      <c r="AF10" s="4" t="str">
        <f>IF(AF12&lt;&gt;""," -R","")</f>
        <v/>
      </c>
      <c r="AG10" s="4"/>
      <c r="AH10" s="4" t="str">
        <f>IF(AH12&lt;&gt;""," -R","")</f>
        <v/>
      </c>
      <c r="AI10" s="4"/>
      <c r="AJ10" s="4" t="str">
        <f>IF(AJ12&lt;&gt;""," -R","")</f>
        <v/>
      </c>
      <c r="AK10" s="4"/>
      <c r="AL10" s="4" t="str">
        <f>IF(AL12&lt;&gt;""," -R","")</f>
        <v/>
      </c>
      <c r="AM10" s="4"/>
      <c r="AN10" s="4" t="str">
        <f>IF(AN12&lt;&gt;""," -R","")</f>
        <v/>
      </c>
      <c r="AO10" s="4"/>
      <c r="AP10" s="4" t="str">
        <f>IF(AP12&lt;&gt;""," -R","")</f>
        <v/>
      </c>
      <c r="AQ10" s="4"/>
      <c r="AR10" s="4" t="str">
        <f>IF(AR12&lt;&gt;""," -R","")</f>
        <v/>
      </c>
      <c r="AS10" s="4"/>
      <c r="AT10" s="4" t="str">
        <f>IF(AT12&lt;&gt;""," -R","")</f>
        <v/>
      </c>
      <c r="AU10" s="4"/>
      <c r="AV10" s="4" t="str">
        <f>IF(AV12&lt;&gt;""," -R","")</f>
        <v/>
      </c>
      <c r="AW10" s="4"/>
      <c r="AX10" s="4" t="str">
        <f>IF(AX12&lt;&gt;""," -R","")</f>
        <v/>
      </c>
      <c r="AY10" s="4"/>
      <c r="AZ10" s="4" t="str">
        <f>IF(AZ12&lt;&gt;""," -R","")</f>
        <v/>
      </c>
      <c r="BA10" s="4"/>
      <c r="BB10" s="4" t="str">
        <f>IF(BB12&lt;&gt;""," -R","")</f>
        <v/>
      </c>
      <c r="BC10" s="4"/>
      <c r="BD10" s="4" t="str">
        <f>IF(BD12&lt;&gt;""," -R","")</f>
        <v/>
      </c>
      <c r="BE10" s="4"/>
      <c r="BF10" s="4" t="str">
        <f>IF(BF12&lt;&gt;""," -R","")</f>
        <v/>
      </c>
      <c r="BG10" s="4"/>
      <c r="BH10" s="4" t="str">
        <f>IF(BH12&lt;&gt;""," -R","")</f>
        <v/>
      </c>
      <c r="BI10" s="4"/>
      <c r="BJ10" s="4" t="str">
        <f>IF(BJ12&lt;&gt;""," -R","")</f>
        <v/>
      </c>
    </row>
    <row r="11" spans="2:62" ht="15.75" customHeight="1" x14ac:dyDescent="0.25">
      <c r="B11" s="81" t="s">
        <v>42</v>
      </c>
      <c r="C11" s="59" t="s">
        <v>49</v>
      </c>
      <c r="D11" s="59"/>
      <c r="E11" s="59"/>
      <c r="F11" s="29" t="s">
        <v>48</v>
      </c>
      <c r="G11" s="59" t="s">
        <v>47</v>
      </c>
      <c r="H11" s="59"/>
      <c r="I11" s="59"/>
      <c r="J11" s="59"/>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c r="BJ11" s="4"/>
    </row>
    <row r="12" spans="2:62" ht="15" customHeight="1" x14ac:dyDescent="0.25">
      <c r="B12" s="30"/>
      <c r="C12" s="54" t="s">
        <v>37</v>
      </c>
      <c r="D12" s="54"/>
      <c r="E12" s="54"/>
      <c r="F12" s="31">
        <f>COUNTIF('CRUCE RIESGOS'!$V$5:$V$104,"BAJO")</f>
        <v>0</v>
      </c>
      <c r="G12" s="32" t="s">
        <v>14</v>
      </c>
      <c r="H12" s="32" t="s">
        <v>26</v>
      </c>
      <c r="I12" s="33" t="s">
        <v>10</v>
      </c>
      <c r="J12" s="33" t="s">
        <v>50</v>
      </c>
      <c r="M12" s="4">
        <v>1.04</v>
      </c>
      <c r="N12" s="4" t="str">
        <f>IFERROR(VLOOKUP(M12,'CRUCE RIESGOS'!$C$5:$D$104,2,FALSE),"")</f>
        <v/>
      </c>
      <c r="O12" s="4">
        <v>2.04</v>
      </c>
      <c r="P12" s="4" t="str">
        <f>IFERROR(VLOOKUP(O12,'CRUCE RIESGOS'!$C$5:$D$104,2,FALSE),"")</f>
        <v/>
      </c>
      <c r="Q12" s="4">
        <v>3.04</v>
      </c>
      <c r="R12" s="4" t="str">
        <f>IFERROR(VLOOKUP(Q12,'CRUCE RIESGOS'!$C$5:$D$104,2,FALSE),"")</f>
        <v/>
      </c>
      <c r="S12" s="4">
        <v>4.04</v>
      </c>
      <c r="T12" s="4" t="str">
        <f>IFERROR(VLOOKUP(S12,'CRUCE RIESGOS'!$C$5:$D$104,2,FALSE),"")</f>
        <v/>
      </c>
      <c r="U12" s="4">
        <v>5.04</v>
      </c>
      <c r="V12" s="4" t="str">
        <f>IFERROR(VLOOKUP(U12,'CRUCE RIESGOS'!$C$5:$D$104,2,FALSE),"")</f>
        <v/>
      </c>
      <c r="W12" s="4">
        <v>6.04</v>
      </c>
      <c r="X12" s="4" t="str">
        <f>IFERROR(VLOOKUP(W12,'CRUCE RIESGOS'!$C$5:$D$104,2,FALSE),"")</f>
        <v/>
      </c>
      <c r="Y12" s="4">
        <v>7.04</v>
      </c>
      <c r="Z12" s="4" t="str">
        <f>IFERROR(VLOOKUP(Y12,'CRUCE RIESGOS'!$C$5:$D$104,2,FALSE),"")</f>
        <v/>
      </c>
      <c r="AA12" s="4">
        <v>8.0399999999999991</v>
      </c>
      <c r="AB12" s="4" t="str">
        <f>IFERROR(VLOOKUP(AA12,'CRUCE RIESGOS'!$C$5:$D$104,2,FALSE),"")</f>
        <v/>
      </c>
      <c r="AC12" s="4">
        <v>9.0399999999999991</v>
      </c>
      <c r="AD12" s="4" t="str">
        <f>IFERROR(VLOOKUP(AC12,'CRUCE RIESGOS'!$C$5:$D$104,2,FALSE),"")</f>
        <v/>
      </c>
      <c r="AE12" s="4">
        <v>10.039999999999999</v>
      </c>
      <c r="AF12" s="4" t="str">
        <f>IFERROR(VLOOKUP(AE12,'CRUCE RIESGOS'!$C$5:$D$104,2,FALSE),"")</f>
        <v/>
      </c>
      <c r="AG12" s="4">
        <v>11.04</v>
      </c>
      <c r="AH12" s="4" t="str">
        <f>IFERROR(VLOOKUP(AG12,'CRUCE RIESGOS'!$C$5:$D$104,2,FALSE),"")</f>
        <v/>
      </c>
      <c r="AI12" s="4">
        <v>12.04</v>
      </c>
      <c r="AJ12" s="4" t="str">
        <f>IFERROR(VLOOKUP(AI12,'CRUCE RIESGOS'!$C$5:$D$104,2,FALSE),"")</f>
        <v/>
      </c>
      <c r="AK12" s="4">
        <v>13.04</v>
      </c>
      <c r="AL12" s="4" t="str">
        <f>IFERROR(VLOOKUP(AK12,'CRUCE RIESGOS'!$C$5:$D$104,2,FALSE),"")</f>
        <v/>
      </c>
      <c r="AM12" s="4">
        <v>14.04</v>
      </c>
      <c r="AN12" s="4" t="str">
        <f>IFERROR(VLOOKUP(AM12,'CRUCE RIESGOS'!$C$5:$D$104,2,FALSE),"")</f>
        <v/>
      </c>
      <c r="AO12" s="4">
        <v>15.04</v>
      </c>
      <c r="AP12" s="4" t="str">
        <f>IFERROR(VLOOKUP(AO12,'CRUCE RIESGOS'!$C$5:$D$104,2,FALSE),"")</f>
        <v/>
      </c>
      <c r="AQ12" s="4">
        <v>16.04</v>
      </c>
      <c r="AR12" s="4" t="str">
        <f>IFERROR(VLOOKUP(AQ12,'CRUCE RIESGOS'!$C$5:$D$104,2,FALSE),"")</f>
        <v/>
      </c>
      <c r="AS12" s="4">
        <v>17.04</v>
      </c>
      <c r="AT12" s="4" t="str">
        <f>IFERROR(VLOOKUP(AS12,'CRUCE RIESGOS'!$C$5:$D$104,2,FALSE),"")</f>
        <v/>
      </c>
      <c r="AU12" s="4">
        <v>18.04</v>
      </c>
      <c r="AV12" s="4" t="str">
        <f>IFERROR(VLOOKUP(AU12,'CRUCE RIESGOS'!$C$5:$D$104,2,FALSE),"")</f>
        <v/>
      </c>
      <c r="AW12" s="4">
        <v>19.04</v>
      </c>
      <c r="AX12" s="4" t="str">
        <f>IFERROR(VLOOKUP(AW12,'CRUCE RIESGOS'!$C$5:$D$104,2,FALSE),"")</f>
        <v/>
      </c>
      <c r="AY12" s="4">
        <v>20.04</v>
      </c>
      <c r="AZ12" s="4" t="str">
        <f>IFERROR(VLOOKUP(AY12,'CRUCE RIESGOS'!$C$5:$D$104,2,FALSE),"")</f>
        <v/>
      </c>
      <c r="BA12" s="4">
        <v>21.04</v>
      </c>
      <c r="BB12" s="4" t="str">
        <f>IFERROR(VLOOKUP(BA12,'CRUCE RIESGOS'!$C$5:$D$104,2,FALSE),"")</f>
        <v/>
      </c>
      <c r="BC12" s="4">
        <v>22.04</v>
      </c>
      <c r="BD12" s="4" t="str">
        <f>IFERROR(VLOOKUP(BC12,'CRUCE RIESGOS'!$C$5:$D$104,2,FALSE),"")</f>
        <v/>
      </c>
      <c r="BE12" s="4">
        <v>23.04</v>
      </c>
      <c r="BF12" s="4" t="str">
        <f>IFERROR(VLOOKUP(BE12,'CRUCE RIESGOS'!$C$5:$D$104,2,FALSE),"")</f>
        <v/>
      </c>
      <c r="BG12" s="4">
        <v>24.04</v>
      </c>
      <c r="BH12" s="4" t="str">
        <f>IFERROR(VLOOKUP(BG12,'CRUCE RIESGOS'!$C$5:$D$104,2,FALSE),"")</f>
        <v/>
      </c>
      <c r="BI12" s="4">
        <v>25.04</v>
      </c>
      <c r="BJ12" s="4" t="str">
        <f>IFERROR(VLOOKUP(BI12,'CRUCE RIESGOS'!$C$5:$D$104,2,FALSE),"")</f>
        <v/>
      </c>
    </row>
    <row r="13" spans="2:62" ht="15" customHeight="1" x14ac:dyDescent="0.25">
      <c r="B13" s="34"/>
      <c r="C13" s="54" t="s">
        <v>64</v>
      </c>
      <c r="D13" s="54"/>
      <c r="E13" s="54"/>
      <c r="F13" s="31">
        <f>COUNTIF('CRUCE RIESGOS'!$V$5:$V$104,"MODERADO")</f>
        <v>0</v>
      </c>
      <c r="G13" s="63">
        <f>AVERAGE('CRUCE RIESGOS'!Q5:Q104)</f>
        <v>2.25</v>
      </c>
      <c r="H13" s="63">
        <f>AVERAGE('CRUCE RIESGOS'!S5:S104)</f>
        <v>4</v>
      </c>
      <c r="I13" s="63">
        <f>ROUND(G13,0)*ROUND(H13,0)</f>
        <v>8</v>
      </c>
      <c r="J13" s="63" t="str">
        <f>IF(OR(I13="",I13=0),"",IF(AND(G13=1,H13=3),"MODERADO",IF(AND(G13=4,H13=1),"MODERADO",IF(AND(G13=1,H13=4),"ALTO",IF(AND(G13=1,H13=5),"ALTO",IF(I13&lt;=4,"BAJO",IF(AND(G13=5,H13=1),"ALTO",IF(I13&lt;=6,"MODERADO",IF(AND(G13=2,H13=5),"EXTREMO",IF(I13&lt;=10,"ALTO",IF(AND(G13=4,H13=3),"ALTO","EXTREMO")))))))))))</f>
        <v>ALTO</v>
      </c>
      <c r="M13" s="4"/>
      <c r="N13" s="4" t="str">
        <f>IF(N15&lt;&gt;""," -R","")</f>
        <v/>
      </c>
      <c r="O13" s="4"/>
      <c r="P13" s="4" t="str">
        <f>IF(P15&lt;&gt;""," -R","")</f>
        <v/>
      </c>
      <c r="Q13" s="4"/>
      <c r="R13" s="4" t="str">
        <f>IF(R15&lt;&gt;""," -R","")</f>
        <v/>
      </c>
      <c r="S13" s="4"/>
      <c r="T13" s="4" t="str">
        <f>IF(T15&lt;&gt;""," -R","")</f>
        <v/>
      </c>
      <c r="U13" s="4"/>
      <c r="V13" s="4" t="str">
        <f>IF(V15&lt;&gt;""," -R","")</f>
        <v/>
      </c>
      <c r="W13" s="4"/>
      <c r="X13" s="4" t="str">
        <f>IF(X15&lt;&gt;""," -R","")</f>
        <v/>
      </c>
      <c r="Y13" s="4"/>
      <c r="Z13" s="4" t="str">
        <f>IF(Z15&lt;&gt;""," -R","")</f>
        <v/>
      </c>
      <c r="AA13" s="4"/>
      <c r="AB13" s="4" t="str">
        <f>IF(AB15&lt;&gt;""," -R","")</f>
        <v/>
      </c>
      <c r="AC13" s="4"/>
      <c r="AD13" s="4" t="str">
        <f>IF(AD15&lt;&gt;""," -R","")</f>
        <v/>
      </c>
      <c r="AE13" s="4"/>
      <c r="AF13" s="4" t="str">
        <f>IF(AF15&lt;&gt;""," -R","")</f>
        <v/>
      </c>
      <c r="AG13" s="4"/>
      <c r="AH13" s="4" t="str">
        <f>IF(AH15&lt;&gt;""," -R","")</f>
        <v/>
      </c>
      <c r="AI13" s="4"/>
      <c r="AJ13" s="4" t="str">
        <f>IF(AJ15&lt;&gt;""," -R","")</f>
        <v/>
      </c>
      <c r="AK13" s="4"/>
      <c r="AL13" s="4" t="str">
        <f>IF(AL15&lt;&gt;""," -R","")</f>
        <v/>
      </c>
      <c r="AM13" s="4"/>
      <c r="AN13" s="4" t="str">
        <f>IF(AN15&lt;&gt;""," -R","")</f>
        <v/>
      </c>
      <c r="AO13" s="4"/>
      <c r="AP13" s="4" t="str">
        <f>IF(AP15&lt;&gt;""," -R","")</f>
        <v/>
      </c>
      <c r="AQ13" s="4"/>
      <c r="AR13" s="4" t="str">
        <f>IF(AR15&lt;&gt;""," -R","")</f>
        <v/>
      </c>
      <c r="AS13" s="4"/>
      <c r="AT13" s="4" t="str">
        <f>IF(AT15&lt;&gt;""," -R","")</f>
        <v/>
      </c>
      <c r="AU13" s="4"/>
      <c r="AV13" s="4" t="str">
        <f>IF(AV15&lt;&gt;""," -R","")</f>
        <v/>
      </c>
      <c r="AW13" s="4"/>
      <c r="AX13" s="4" t="str">
        <f>IF(AX15&lt;&gt;""," -R","")</f>
        <v/>
      </c>
      <c r="AY13" s="4"/>
      <c r="AZ13" s="4" t="str">
        <f>IF(AZ15&lt;&gt;""," -R","")</f>
        <v/>
      </c>
      <c r="BA13" s="4"/>
      <c r="BB13" s="4" t="str">
        <f>IF(BB15&lt;&gt;""," -R","")</f>
        <v/>
      </c>
      <c r="BC13" s="4"/>
      <c r="BD13" s="4" t="str">
        <f>IF(BD15&lt;&gt;""," -R","")</f>
        <v/>
      </c>
      <c r="BE13" s="4"/>
      <c r="BF13" s="4" t="str">
        <f>IF(BF15&lt;&gt;""," -R","")</f>
        <v/>
      </c>
      <c r="BG13" s="4"/>
      <c r="BH13" s="4" t="str">
        <f>IF(BH15&lt;&gt;""," -R","")</f>
        <v/>
      </c>
      <c r="BI13" s="4"/>
      <c r="BJ13" s="4" t="str">
        <f>IF(BJ15&lt;&gt;""," -R","")</f>
        <v/>
      </c>
    </row>
    <row r="14" spans="2:62" ht="15" customHeight="1" x14ac:dyDescent="0.25">
      <c r="B14" s="35"/>
      <c r="C14" s="54" t="s">
        <v>46</v>
      </c>
      <c r="D14" s="54"/>
      <c r="E14" s="54"/>
      <c r="F14" s="31">
        <f>COUNTIF('CRUCE RIESGOS'!$V$5:$V$104,"ALTO")</f>
        <v>3</v>
      </c>
      <c r="G14" s="63"/>
      <c r="H14" s="63"/>
      <c r="I14" s="63"/>
      <c r="J14" s="63"/>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row>
    <row r="15" spans="2:62" ht="15" customHeight="1" x14ac:dyDescent="0.25">
      <c r="B15" s="36"/>
      <c r="C15" s="54" t="s">
        <v>83</v>
      </c>
      <c r="D15" s="54"/>
      <c r="E15" s="54"/>
      <c r="F15" s="31">
        <f>COUNTIF('CRUCE RIESGOS'!$V$5:$V$104,"EXTREMO")</f>
        <v>1</v>
      </c>
      <c r="G15" s="63"/>
      <c r="H15" s="63"/>
      <c r="I15" s="63"/>
      <c r="J15" s="63"/>
      <c r="M15" s="4">
        <v>1.05</v>
      </c>
      <c r="N15" s="4" t="str">
        <f>IFERROR(VLOOKUP(M15,'CRUCE RIESGOS'!$C$5:$D$104,2,FALSE),"")</f>
        <v/>
      </c>
      <c r="O15" s="4">
        <v>2.0499999999999998</v>
      </c>
      <c r="P15" s="4" t="str">
        <f>IFERROR(VLOOKUP(O15,'CRUCE RIESGOS'!$C$5:$D$104,2,FALSE),"")</f>
        <v/>
      </c>
      <c r="Q15" s="4">
        <v>3.05</v>
      </c>
      <c r="R15" s="4" t="str">
        <f>IFERROR(VLOOKUP(Q15,'CRUCE RIESGOS'!$C$5:$D$104,2,FALSE),"")</f>
        <v/>
      </c>
      <c r="S15" s="4">
        <v>4.05</v>
      </c>
      <c r="T15" s="4" t="str">
        <f>IFERROR(VLOOKUP(S15,'CRUCE RIESGOS'!$C$5:$D$104,2,FALSE),"")</f>
        <v/>
      </c>
      <c r="U15" s="4">
        <v>5.05</v>
      </c>
      <c r="V15" s="4" t="str">
        <f>IFERROR(VLOOKUP(U15,'CRUCE RIESGOS'!$C$5:$D$104,2,FALSE),"")</f>
        <v/>
      </c>
      <c r="W15" s="4">
        <v>6.05</v>
      </c>
      <c r="X15" s="4" t="str">
        <f>IFERROR(VLOOKUP(W15,'CRUCE RIESGOS'!$C$5:$D$104,2,FALSE),"")</f>
        <v/>
      </c>
      <c r="Y15" s="4">
        <v>7.05</v>
      </c>
      <c r="Z15" s="4" t="str">
        <f>IFERROR(VLOOKUP(Y15,'CRUCE RIESGOS'!$C$5:$D$104,2,FALSE),"")</f>
        <v/>
      </c>
      <c r="AA15" s="4">
        <v>8.0500000000000007</v>
      </c>
      <c r="AB15" s="4" t="str">
        <f>IFERROR(VLOOKUP(AA15,'CRUCE RIESGOS'!$C$5:$D$104,2,FALSE),"")</f>
        <v/>
      </c>
      <c r="AC15" s="4">
        <v>9.0500000000000007</v>
      </c>
      <c r="AD15" s="4" t="str">
        <f>IFERROR(VLOOKUP(AC15,'CRUCE RIESGOS'!$C$5:$D$104,2,FALSE),"")</f>
        <v/>
      </c>
      <c r="AE15" s="4">
        <v>10.050000000000001</v>
      </c>
      <c r="AF15" s="4" t="str">
        <f>IFERROR(VLOOKUP(AE15,'CRUCE RIESGOS'!$C$5:$D$104,2,FALSE),"")</f>
        <v/>
      </c>
      <c r="AG15" s="4">
        <v>11.05</v>
      </c>
      <c r="AH15" s="4" t="str">
        <f>IFERROR(VLOOKUP(AG15,'CRUCE RIESGOS'!$C$5:$D$104,2,FALSE),"")</f>
        <v/>
      </c>
      <c r="AI15" s="4">
        <v>12.05</v>
      </c>
      <c r="AJ15" s="4" t="str">
        <f>IFERROR(VLOOKUP(AI15,'CRUCE RIESGOS'!$C$5:$D$104,2,FALSE),"")</f>
        <v/>
      </c>
      <c r="AK15" s="4">
        <v>13.05</v>
      </c>
      <c r="AL15" s="4" t="str">
        <f>IFERROR(VLOOKUP(AK15,'CRUCE RIESGOS'!$C$5:$D$104,2,FALSE),"")</f>
        <v/>
      </c>
      <c r="AM15" s="4">
        <v>14.05</v>
      </c>
      <c r="AN15" s="4" t="str">
        <f>IFERROR(VLOOKUP(AM15,'CRUCE RIESGOS'!$C$5:$D$104,2,FALSE),"")</f>
        <v/>
      </c>
      <c r="AO15" s="4">
        <v>15.05</v>
      </c>
      <c r="AP15" s="4" t="str">
        <f>IFERROR(VLOOKUP(AO15,'CRUCE RIESGOS'!$C$5:$D$104,2,FALSE),"")</f>
        <v/>
      </c>
      <c r="AQ15" s="4">
        <v>16.05</v>
      </c>
      <c r="AR15" s="4" t="str">
        <f>IFERROR(VLOOKUP(AQ15,'CRUCE RIESGOS'!$C$5:$D$104,2,FALSE),"")</f>
        <v/>
      </c>
      <c r="AS15" s="4">
        <v>17.05</v>
      </c>
      <c r="AT15" s="4" t="str">
        <f>IFERROR(VLOOKUP(AS15,'CRUCE RIESGOS'!$C$5:$D$104,2,FALSE),"")</f>
        <v/>
      </c>
      <c r="AU15" s="4">
        <v>18.05</v>
      </c>
      <c r="AV15" s="4" t="str">
        <f>IFERROR(VLOOKUP(AU15,'CRUCE RIESGOS'!$C$5:$D$104,2,FALSE),"")</f>
        <v/>
      </c>
      <c r="AW15" s="4">
        <v>19.05</v>
      </c>
      <c r="AX15" s="4" t="str">
        <f>IFERROR(VLOOKUP(AW15,'CRUCE RIESGOS'!$C$5:$D$104,2,FALSE),"")</f>
        <v/>
      </c>
      <c r="AY15" s="4">
        <v>20.05</v>
      </c>
      <c r="AZ15" s="4" t="str">
        <f>IFERROR(VLOOKUP(AY15,'CRUCE RIESGOS'!$C$5:$D$104,2,FALSE),"")</f>
        <v/>
      </c>
      <c r="BA15" s="4">
        <v>21.05</v>
      </c>
      <c r="BB15" s="4" t="str">
        <f>IFERROR(VLOOKUP(BA15,'CRUCE RIESGOS'!$C$5:$D$104,2,FALSE),"")</f>
        <v/>
      </c>
      <c r="BC15" s="4">
        <v>22.05</v>
      </c>
      <c r="BD15" s="4" t="str">
        <f>IFERROR(VLOOKUP(BC15,'CRUCE RIESGOS'!$C$5:$D$104,2,FALSE),"")</f>
        <v/>
      </c>
      <c r="BE15" s="4">
        <v>23.05</v>
      </c>
      <c r="BF15" s="4" t="str">
        <f>IFERROR(VLOOKUP(BE15,'CRUCE RIESGOS'!$C$5:$D$104,2,FALSE),"")</f>
        <v/>
      </c>
      <c r="BG15" s="4">
        <v>24.05</v>
      </c>
      <c r="BH15" s="4" t="str">
        <f>IFERROR(VLOOKUP(BG15,'CRUCE RIESGOS'!$C$5:$D$104,2,FALSE),"")</f>
        <v/>
      </c>
      <c r="BI15" s="4">
        <v>25.05</v>
      </c>
      <c r="BJ15" s="4" t="str">
        <f>IFERROR(VLOOKUP(BI15,'CRUCE RIESGOS'!$C$5:$D$104,2,FALSE),"")</f>
        <v/>
      </c>
    </row>
    <row r="16" spans="2:62" x14ac:dyDescent="0.25">
      <c r="M16" s="4"/>
      <c r="N16" s="4" t="str">
        <f t="shared" si="0"/>
        <v/>
      </c>
      <c r="O16" s="4"/>
      <c r="P16" s="4" t="str">
        <f t="shared" si="1"/>
        <v/>
      </c>
      <c r="Q16" s="4"/>
      <c r="R16" s="4" t="str">
        <f t="shared" si="1"/>
        <v/>
      </c>
      <c r="S16" s="4"/>
      <c r="T16" s="4" t="str">
        <f t="shared" si="1"/>
        <v/>
      </c>
      <c r="U16" s="4"/>
      <c r="V16" s="4" t="str">
        <f t="shared" si="1"/>
        <v/>
      </c>
      <c r="W16" s="4"/>
      <c r="X16" s="4" t="str">
        <f t="shared" si="1"/>
        <v/>
      </c>
      <c r="Y16" s="4"/>
      <c r="Z16" s="4" t="str">
        <f t="shared" si="1"/>
        <v/>
      </c>
      <c r="AA16" s="4"/>
      <c r="AB16" s="4" t="str">
        <f t="shared" si="1"/>
        <v/>
      </c>
      <c r="AC16" s="4"/>
      <c r="AD16" s="4" t="str">
        <f t="shared" si="1"/>
        <v/>
      </c>
      <c r="AE16" s="4"/>
      <c r="AF16" s="4" t="str">
        <f t="shared" si="2"/>
        <v/>
      </c>
      <c r="AG16" s="4"/>
      <c r="AH16" s="4" t="str">
        <f t="shared" si="3"/>
        <v/>
      </c>
      <c r="AI16" s="4"/>
      <c r="AJ16" s="4" t="str">
        <f t="shared" si="4"/>
        <v/>
      </c>
      <c r="AK16" s="4"/>
      <c r="AL16" s="4" t="str">
        <f t="shared" si="5"/>
        <v/>
      </c>
      <c r="AM16" s="4"/>
      <c r="AN16" s="4" t="str">
        <f t="shared" si="6"/>
        <v/>
      </c>
      <c r="AO16" s="4"/>
      <c r="AP16" s="4" t="str">
        <f t="shared" si="7"/>
        <v/>
      </c>
      <c r="AQ16" s="4"/>
      <c r="AR16" s="4" t="str">
        <f t="shared" si="8"/>
        <v/>
      </c>
      <c r="AS16" s="4"/>
      <c r="AT16" s="4" t="str">
        <f t="shared" si="9"/>
        <v/>
      </c>
      <c r="AU16" s="4"/>
      <c r="AV16" s="4" t="str">
        <f t="shared" si="10"/>
        <v/>
      </c>
      <c r="AW16" s="4"/>
      <c r="AX16" s="4" t="str">
        <f t="shared" si="11"/>
        <v/>
      </c>
      <c r="AY16" s="4"/>
      <c r="AZ16" s="4" t="str">
        <f t="shared" si="12"/>
        <v/>
      </c>
      <c r="BA16" s="4"/>
      <c r="BB16" s="4" t="str">
        <f t="shared" si="13"/>
        <v/>
      </c>
      <c r="BC16" s="4"/>
      <c r="BD16" s="4" t="str">
        <f t="shared" si="14"/>
        <v/>
      </c>
      <c r="BE16" s="4"/>
      <c r="BF16" s="4" t="str">
        <f t="shared" si="15"/>
        <v/>
      </c>
      <c r="BG16" s="4"/>
      <c r="BH16" s="4" t="str">
        <f t="shared" si="16"/>
        <v/>
      </c>
      <c r="BI16" s="4"/>
      <c r="BJ16" s="4" t="str">
        <f t="shared" si="17"/>
        <v/>
      </c>
    </row>
    <row r="17" spans="13:62" x14ac:dyDescent="0.25">
      <c r="M17" s="4">
        <v>1.06</v>
      </c>
      <c r="N17" s="4" t="str">
        <f>IFERROR(VLOOKUP(M17,'CRUCE RIESGOS'!$C$5:$D$104,2,FALSE),"")</f>
        <v/>
      </c>
      <c r="O17" s="4">
        <v>2.06</v>
      </c>
      <c r="P17" s="4" t="str">
        <f>IFERROR(VLOOKUP(O17,'CRUCE RIESGOS'!$C$5:$D$104,2,FALSE),"")</f>
        <v/>
      </c>
      <c r="Q17" s="4">
        <v>3.06</v>
      </c>
      <c r="R17" s="4" t="str">
        <f>IFERROR(VLOOKUP(Q17,'CRUCE RIESGOS'!$C$5:$D$104,2,FALSE),"")</f>
        <v/>
      </c>
      <c r="S17" s="4">
        <v>4.0599999999999996</v>
      </c>
      <c r="T17" s="4" t="str">
        <f>IFERROR(VLOOKUP(S17,'CRUCE RIESGOS'!$C$5:$D$104,2,FALSE),"")</f>
        <v/>
      </c>
      <c r="U17" s="4">
        <v>5.0599999999999996</v>
      </c>
      <c r="V17" s="4" t="str">
        <f>IFERROR(VLOOKUP(U17,'CRUCE RIESGOS'!$C$5:$D$104,2,FALSE),"")</f>
        <v/>
      </c>
      <c r="W17" s="4">
        <v>6.06</v>
      </c>
      <c r="X17" s="4" t="str">
        <f>IFERROR(VLOOKUP(W17,'CRUCE RIESGOS'!$C$5:$D$104,2,FALSE),"")</f>
        <v/>
      </c>
      <c r="Y17" s="4">
        <v>7.06</v>
      </c>
      <c r="Z17" s="4" t="str">
        <f>IFERROR(VLOOKUP(Y17,'CRUCE RIESGOS'!$C$5:$D$104,2,FALSE),"")</f>
        <v/>
      </c>
      <c r="AA17" s="4">
        <v>8.06</v>
      </c>
      <c r="AB17" s="4" t="str">
        <f>IFERROR(VLOOKUP(AA17,'CRUCE RIESGOS'!$C$5:$D$104,2,FALSE),"")</f>
        <v/>
      </c>
      <c r="AC17" s="4">
        <v>9.06</v>
      </c>
      <c r="AD17" s="4" t="str">
        <f>IFERROR(VLOOKUP(AC17,'CRUCE RIESGOS'!$C$5:$D$104,2,FALSE),"")</f>
        <v/>
      </c>
      <c r="AE17" s="4">
        <v>10.06</v>
      </c>
      <c r="AF17" s="4" t="str">
        <f>IFERROR(VLOOKUP(AE17,'CRUCE RIESGOS'!$C$5:$D$104,2,FALSE),"")</f>
        <v/>
      </c>
      <c r="AG17" s="4">
        <v>11.06</v>
      </c>
      <c r="AH17" s="4" t="str">
        <f>IFERROR(VLOOKUP(AG17,'CRUCE RIESGOS'!$C$5:$D$104,2,FALSE),"")</f>
        <v/>
      </c>
      <c r="AI17" s="4">
        <v>12.06</v>
      </c>
      <c r="AJ17" s="4" t="str">
        <f>IFERROR(VLOOKUP(AI17,'CRUCE RIESGOS'!$C$5:$D$104,2,FALSE),"")</f>
        <v/>
      </c>
      <c r="AK17" s="4">
        <v>13.06</v>
      </c>
      <c r="AL17" s="4" t="str">
        <f>IFERROR(VLOOKUP(AK17,'CRUCE RIESGOS'!$C$5:$D$104,2,FALSE),"")</f>
        <v/>
      </c>
      <c r="AM17" s="4">
        <v>14.06</v>
      </c>
      <c r="AN17" s="4" t="str">
        <f>IFERROR(VLOOKUP(AM17,'CRUCE RIESGOS'!$C$5:$D$104,2,FALSE),"")</f>
        <v/>
      </c>
      <c r="AO17" s="4">
        <v>15.06</v>
      </c>
      <c r="AP17" s="4" t="str">
        <f>IFERROR(VLOOKUP(AO17,'CRUCE RIESGOS'!$C$5:$D$104,2,FALSE),"")</f>
        <v/>
      </c>
      <c r="AQ17" s="4">
        <v>16.059999999999999</v>
      </c>
      <c r="AR17" s="4" t="str">
        <f>IFERROR(VLOOKUP(AQ17,'CRUCE RIESGOS'!$C$5:$D$104,2,FALSE),"")</f>
        <v/>
      </c>
      <c r="AS17" s="4">
        <v>17.059999999999999</v>
      </c>
      <c r="AT17" s="4" t="str">
        <f>IFERROR(VLOOKUP(AS17,'CRUCE RIESGOS'!$C$5:$D$104,2,FALSE),"")</f>
        <v/>
      </c>
      <c r="AU17" s="4">
        <v>18.059999999999999</v>
      </c>
      <c r="AV17" s="4" t="str">
        <f>IFERROR(VLOOKUP(AU17,'CRUCE RIESGOS'!$C$5:$D$104,2,FALSE),"")</f>
        <v/>
      </c>
      <c r="AW17" s="4">
        <v>19.059999999999999</v>
      </c>
      <c r="AX17" s="4" t="str">
        <f>IFERROR(VLOOKUP(AW17,'CRUCE RIESGOS'!$C$5:$D$104,2,FALSE),"")</f>
        <v/>
      </c>
      <c r="AY17" s="4">
        <v>20.059999999999999</v>
      </c>
      <c r="AZ17" s="4" t="str">
        <f>IFERROR(VLOOKUP(AY17,'CRUCE RIESGOS'!$C$5:$D$104,2,FALSE),"")</f>
        <v/>
      </c>
      <c r="BA17" s="4">
        <v>21.06</v>
      </c>
      <c r="BB17" s="4" t="str">
        <f>IFERROR(VLOOKUP(BA17,'CRUCE RIESGOS'!$C$5:$D$104,2,FALSE),"")</f>
        <v/>
      </c>
      <c r="BC17" s="4">
        <v>22.06</v>
      </c>
      <c r="BD17" s="4" t="str">
        <f>IFERROR(VLOOKUP(BC17,'CRUCE RIESGOS'!$C$5:$D$104,2,FALSE),"")</f>
        <v/>
      </c>
      <c r="BE17" s="4">
        <v>23.06</v>
      </c>
      <c r="BF17" s="4" t="str">
        <f>IFERROR(VLOOKUP(BE17,'CRUCE RIESGOS'!$C$5:$D$104,2,FALSE),"")</f>
        <v/>
      </c>
      <c r="BG17" s="4">
        <v>24.06</v>
      </c>
      <c r="BH17" s="4" t="str">
        <f>IFERROR(VLOOKUP(BG17,'CRUCE RIESGOS'!$C$5:$D$104,2,FALSE),"")</f>
        <v/>
      </c>
      <c r="BI17" s="4">
        <v>25.06</v>
      </c>
      <c r="BJ17" s="4" t="str">
        <f>IFERROR(VLOOKUP(BI17,'CRUCE RIESGOS'!$C$5:$D$104,2,FALSE),"")</f>
        <v/>
      </c>
    </row>
    <row r="18" spans="13:62" x14ac:dyDescent="0.25">
      <c r="M18" s="4"/>
      <c r="N18" s="4" t="str">
        <f t="shared" si="0"/>
        <v/>
      </c>
      <c r="O18" s="4"/>
      <c r="P18" s="4" t="str">
        <f t="shared" si="1"/>
        <v/>
      </c>
      <c r="Q18" s="4"/>
      <c r="R18" s="4" t="str">
        <f t="shared" si="1"/>
        <v/>
      </c>
      <c r="S18" s="4"/>
      <c r="T18" s="4" t="str">
        <f t="shared" si="1"/>
        <v/>
      </c>
      <c r="U18" s="4"/>
      <c r="V18" s="4" t="str">
        <f t="shared" si="1"/>
        <v/>
      </c>
      <c r="W18" s="4"/>
      <c r="X18" s="4" t="str">
        <f t="shared" si="1"/>
        <v/>
      </c>
      <c r="Y18" s="4"/>
      <c r="Z18" s="4" t="str">
        <f t="shared" si="1"/>
        <v/>
      </c>
      <c r="AA18" s="4"/>
      <c r="AB18" s="4" t="str">
        <f t="shared" si="1"/>
        <v/>
      </c>
      <c r="AC18" s="4"/>
      <c r="AD18" s="4" t="str">
        <f t="shared" si="1"/>
        <v/>
      </c>
      <c r="AE18" s="4"/>
      <c r="AF18" s="4" t="str">
        <f t="shared" si="2"/>
        <v/>
      </c>
      <c r="AG18" s="4"/>
      <c r="AH18" s="4" t="str">
        <f t="shared" si="3"/>
        <v/>
      </c>
      <c r="AI18" s="4"/>
      <c r="AJ18" s="4" t="str">
        <f t="shared" si="4"/>
        <v/>
      </c>
      <c r="AK18" s="4"/>
      <c r="AL18" s="4" t="str">
        <f t="shared" si="5"/>
        <v/>
      </c>
      <c r="AM18" s="4"/>
      <c r="AN18" s="4" t="str">
        <f t="shared" si="6"/>
        <v/>
      </c>
      <c r="AO18" s="4"/>
      <c r="AP18" s="4" t="str">
        <f t="shared" si="7"/>
        <v/>
      </c>
      <c r="AQ18" s="4"/>
      <c r="AR18" s="4" t="str">
        <f t="shared" si="8"/>
        <v/>
      </c>
      <c r="AS18" s="4"/>
      <c r="AT18" s="4" t="str">
        <f t="shared" si="9"/>
        <v/>
      </c>
      <c r="AU18" s="4"/>
      <c r="AV18" s="4" t="str">
        <f t="shared" si="10"/>
        <v/>
      </c>
      <c r="AW18" s="4"/>
      <c r="AX18" s="4" t="str">
        <f t="shared" si="11"/>
        <v/>
      </c>
      <c r="AY18" s="4"/>
      <c r="AZ18" s="4" t="str">
        <f t="shared" si="12"/>
        <v/>
      </c>
      <c r="BA18" s="4"/>
      <c r="BB18" s="4" t="str">
        <f t="shared" si="13"/>
        <v/>
      </c>
      <c r="BC18" s="4"/>
      <c r="BD18" s="4" t="str">
        <f t="shared" si="14"/>
        <v/>
      </c>
      <c r="BE18" s="4"/>
      <c r="BF18" s="4" t="str">
        <f t="shared" si="15"/>
        <v/>
      </c>
      <c r="BG18" s="4"/>
      <c r="BH18" s="4" t="str">
        <f t="shared" si="16"/>
        <v/>
      </c>
      <c r="BI18" s="4"/>
      <c r="BJ18" s="4" t="str">
        <f t="shared" si="17"/>
        <v/>
      </c>
    </row>
    <row r="19" spans="13:62" x14ac:dyDescent="0.25">
      <c r="M19" s="4">
        <v>1.07</v>
      </c>
      <c r="N19" s="4" t="str">
        <f>IFERROR(VLOOKUP(M19,'CRUCE RIESGOS'!$C$5:$D$104,2,FALSE),"")</f>
        <v/>
      </c>
      <c r="O19" s="4">
        <v>2.0699999999999998</v>
      </c>
      <c r="P19" s="4" t="str">
        <f>IFERROR(VLOOKUP(O19,'CRUCE RIESGOS'!$C$5:$D$104,2,FALSE),"")</f>
        <v/>
      </c>
      <c r="Q19" s="4">
        <v>3.07</v>
      </c>
      <c r="R19" s="4" t="str">
        <f>IFERROR(VLOOKUP(Q19,'CRUCE RIESGOS'!$C$5:$D$104,2,FALSE),"")</f>
        <v/>
      </c>
      <c r="S19" s="4">
        <v>4.07</v>
      </c>
      <c r="T19" s="4" t="str">
        <f>IFERROR(VLOOKUP(S19,'CRUCE RIESGOS'!$C$5:$D$104,2,FALSE),"")</f>
        <v/>
      </c>
      <c r="U19" s="4">
        <v>5.07</v>
      </c>
      <c r="V19" s="4" t="str">
        <f>IFERROR(VLOOKUP(U19,'CRUCE RIESGOS'!$C$5:$D$104,2,FALSE),"")</f>
        <v/>
      </c>
      <c r="W19" s="4">
        <v>6.07</v>
      </c>
      <c r="X19" s="4" t="str">
        <f>IFERROR(VLOOKUP(W19,'CRUCE RIESGOS'!$C$5:$D$104,2,FALSE),"")</f>
        <v/>
      </c>
      <c r="Y19" s="4">
        <v>7.07</v>
      </c>
      <c r="Z19" s="4" t="str">
        <f>IFERROR(VLOOKUP(Y19,'CRUCE RIESGOS'!$C$5:$D$104,2,FALSE),"")</f>
        <v/>
      </c>
      <c r="AA19" s="4">
        <v>8.07</v>
      </c>
      <c r="AB19" s="4" t="str">
        <f>IFERROR(VLOOKUP(AA19,'CRUCE RIESGOS'!$C$5:$D$104,2,FALSE),"")</f>
        <v/>
      </c>
      <c r="AC19" s="4">
        <v>9.07</v>
      </c>
      <c r="AD19" s="4" t="str">
        <f>IFERROR(VLOOKUP(AC19,'CRUCE RIESGOS'!$C$5:$D$104,2,FALSE),"")</f>
        <v/>
      </c>
      <c r="AE19" s="4">
        <v>10.07</v>
      </c>
      <c r="AF19" s="4" t="str">
        <f>IFERROR(VLOOKUP(AE19,'CRUCE RIESGOS'!$C$5:$D$104,2,FALSE),"")</f>
        <v/>
      </c>
      <c r="AG19" s="4">
        <v>11.07</v>
      </c>
      <c r="AH19" s="4" t="str">
        <f>IFERROR(VLOOKUP(AG19,'CRUCE RIESGOS'!$C$5:$D$104,2,FALSE),"")</f>
        <v/>
      </c>
      <c r="AI19" s="4">
        <v>12.07</v>
      </c>
      <c r="AJ19" s="4" t="str">
        <f>IFERROR(VLOOKUP(AI19,'CRUCE RIESGOS'!$C$5:$D$104,2,FALSE),"")</f>
        <v/>
      </c>
      <c r="AK19" s="4">
        <v>13.07</v>
      </c>
      <c r="AL19" s="4" t="str">
        <f>IFERROR(VLOOKUP(AK19,'CRUCE RIESGOS'!$C$5:$D$104,2,FALSE),"")</f>
        <v/>
      </c>
      <c r="AM19" s="4">
        <v>14.07</v>
      </c>
      <c r="AN19" s="4" t="str">
        <f>IFERROR(VLOOKUP(AM19,'CRUCE RIESGOS'!$C$5:$D$104,2,FALSE),"")</f>
        <v/>
      </c>
      <c r="AO19" s="4">
        <v>15.07</v>
      </c>
      <c r="AP19" s="4" t="str">
        <f>IFERROR(VLOOKUP(AO19,'CRUCE RIESGOS'!$C$5:$D$104,2,FALSE),"")</f>
        <v/>
      </c>
      <c r="AQ19" s="4">
        <v>16.07</v>
      </c>
      <c r="AR19" s="4" t="str">
        <f>IFERROR(VLOOKUP(AQ19,'CRUCE RIESGOS'!$C$5:$D$104,2,FALSE),"")</f>
        <v/>
      </c>
      <c r="AS19" s="4">
        <v>17.07</v>
      </c>
      <c r="AT19" s="4" t="str">
        <f>IFERROR(VLOOKUP(AS19,'CRUCE RIESGOS'!$C$5:$D$104,2,FALSE),"")</f>
        <v/>
      </c>
      <c r="AU19" s="4">
        <v>18.07</v>
      </c>
      <c r="AV19" s="4" t="str">
        <f>IFERROR(VLOOKUP(AU19,'CRUCE RIESGOS'!$C$5:$D$104,2,FALSE),"")</f>
        <v/>
      </c>
      <c r="AW19" s="4">
        <v>19.07</v>
      </c>
      <c r="AX19" s="4" t="str">
        <f>IFERROR(VLOOKUP(AW19,'CRUCE RIESGOS'!$C$5:$D$104,2,FALSE),"")</f>
        <v/>
      </c>
      <c r="AY19" s="4">
        <v>20.07</v>
      </c>
      <c r="AZ19" s="4" t="str">
        <f>IFERROR(VLOOKUP(AY19,'CRUCE RIESGOS'!$C$5:$D$104,2,FALSE),"")</f>
        <v/>
      </c>
      <c r="BA19" s="4">
        <v>21.07</v>
      </c>
      <c r="BB19" s="4" t="str">
        <f>IFERROR(VLOOKUP(BA19,'CRUCE RIESGOS'!$C$5:$D$104,2,FALSE),"")</f>
        <v/>
      </c>
      <c r="BC19" s="4">
        <v>22.07</v>
      </c>
      <c r="BD19" s="4" t="str">
        <f>IFERROR(VLOOKUP(BC19,'CRUCE RIESGOS'!$C$5:$D$104,2,FALSE),"")</f>
        <v/>
      </c>
      <c r="BE19" s="4">
        <v>23.07</v>
      </c>
      <c r="BF19" s="4" t="str">
        <f>IFERROR(VLOOKUP(BE19,'CRUCE RIESGOS'!$C$5:$D$104,2,FALSE),"")</f>
        <v/>
      </c>
      <c r="BG19" s="4">
        <v>24.07</v>
      </c>
      <c r="BH19" s="4" t="str">
        <f>IFERROR(VLOOKUP(BG19,'CRUCE RIESGOS'!$C$5:$D$104,2,FALSE),"")</f>
        <v/>
      </c>
      <c r="BI19" s="4">
        <v>25.07</v>
      </c>
      <c r="BJ19" s="4" t="str">
        <f>IFERROR(VLOOKUP(BI19,'CRUCE RIESGOS'!$C$5:$D$104,2,FALSE),"")</f>
        <v/>
      </c>
    </row>
    <row r="20" spans="13:62" x14ac:dyDescent="0.25">
      <c r="M20" s="4"/>
      <c r="N20" s="4" t="str">
        <f t="shared" si="0"/>
        <v/>
      </c>
      <c r="O20" s="4"/>
      <c r="P20" s="4" t="str">
        <f t="shared" si="1"/>
        <v/>
      </c>
      <c r="Q20" s="4"/>
      <c r="R20" s="4" t="str">
        <f t="shared" si="1"/>
        <v/>
      </c>
      <c r="S20" s="4"/>
      <c r="T20" s="4" t="str">
        <f t="shared" si="1"/>
        <v/>
      </c>
      <c r="U20" s="4"/>
      <c r="V20" s="4" t="str">
        <f t="shared" si="1"/>
        <v/>
      </c>
      <c r="W20" s="4"/>
      <c r="X20" s="4" t="str">
        <f t="shared" si="1"/>
        <v/>
      </c>
      <c r="Y20" s="4"/>
      <c r="Z20" s="4" t="str">
        <f t="shared" si="1"/>
        <v/>
      </c>
      <c r="AA20" s="4"/>
      <c r="AB20" s="4" t="str">
        <f t="shared" si="1"/>
        <v/>
      </c>
      <c r="AC20" s="4"/>
      <c r="AD20" s="4" t="str">
        <f t="shared" si="1"/>
        <v/>
      </c>
      <c r="AE20" s="4"/>
      <c r="AF20" s="4" t="str">
        <f t="shared" si="2"/>
        <v/>
      </c>
      <c r="AG20" s="4"/>
      <c r="AH20" s="4" t="str">
        <f t="shared" si="3"/>
        <v/>
      </c>
      <c r="AI20" s="4"/>
      <c r="AJ20" s="4" t="str">
        <f t="shared" si="4"/>
        <v/>
      </c>
      <c r="AK20" s="4"/>
      <c r="AL20" s="4" t="str">
        <f t="shared" si="5"/>
        <v/>
      </c>
      <c r="AM20" s="4"/>
      <c r="AN20" s="4" t="str">
        <f t="shared" si="6"/>
        <v/>
      </c>
      <c r="AO20" s="4"/>
      <c r="AP20" s="4" t="str">
        <f t="shared" si="7"/>
        <v/>
      </c>
      <c r="AQ20" s="4"/>
      <c r="AR20" s="4" t="str">
        <f t="shared" si="8"/>
        <v/>
      </c>
      <c r="AS20" s="4"/>
      <c r="AT20" s="4" t="str">
        <f t="shared" si="9"/>
        <v/>
      </c>
      <c r="AU20" s="4"/>
      <c r="AV20" s="4" t="str">
        <f t="shared" si="10"/>
        <v/>
      </c>
      <c r="AW20" s="4"/>
      <c r="AX20" s="4" t="str">
        <f t="shared" si="11"/>
        <v/>
      </c>
      <c r="AY20" s="4"/>
      <c r="AZ20" s="4" t="str">
        <f t="shared" si="12"/>
        <v/>
      </c>
      <c r="BA20" s="4"/>
      <c r="BB20" s="4" t="str">
        <f t="shared" si="13"/>
        <v/>
      </c>
      <c r="BC20" s="4"/>
      <c r="BD20" s="4" t="str">
        <f t="shared" si="14"/>
        <v/>
      </c>
      <c r="BE20" s="4"/>
      <c r="BF20" s="4" t="str">
        <f t="shared" si="15"/>
        <v/>
      </c>
      <c r="BG20" s="4"/>
      <c r="BH20" s="4" t="str">
        <f t="shared" si="16"/>
        <v/>
      </c>
      <c r="BI20" s="4"/>
      <c r="BJ20" s="4" t="str">
        <f t="shared" si="17"/>
        <v/>
      </c>
    </row>
    <row r="21" spans="13:62" x14ac:dyDescent="0.25">
      <c r="M21" s="4">
        <v>1.08</v>
      </c>
      <c r="N21" s="4" t="str">
        <f>IFERROR(VLOOKUP(M21,'CRUCE RIESGOS'!$C$5:$D$104,2,FALSE),"")</f>
        <v/>
      </c>
      <c r="O21" s="4">
        <v>2.08</v>
      </c>
      <c r="P21" s="4" t="str">
        <f>IFERROR(VLOOKUP(O21,'CRUCE RIESGOS'!$C$5:$D$104,2,FALSE),"")</f>
        <v/>
      </c>
      <c r="Q21" s="4">
        <v>3.08</v>
      </c>
      <c r="R21" s="4" t="str">
        <f>IFERROR(VLOOKUP(Q21,'CRUCE RIESGOS'!$C$5:$D$104,2,FALSE),"")</f>
        <v/>
      </c>
      <c r="S21" s="4">
        <v>4.08</v>
      </c>
      <c r="T21" s="4" t="str">
        <f>IFERROR(VLOOKUP(S21,'CRUCE RIESGOS'!$C$5:$D$104,2,FALSE),"")</f>
        <v/>
      </c>
      <c r="U21" s="4">
        <v>5.08</v>
      </c>
      <c r="V21" s="4" t="str">
        <f>IFERROR(VLOOKUP(U21,'CRUCE RIESGOS'!$C$5:$D$104,2,FALSE),"")</f>
        <v/>
      </c>
      <c r="W21" s="4">
        <v>6.08</v>
      </c>
      <c r="X21" s="4" t="str">
        <f>IFERROR(VLOOKUP(W21,'CRUCE RIESGOS'!$C$5:$D$104,2,FALSE),"")</f>
        <v/>
      </c>
      <c r="Y21" s="4">
        <v>7.08</v>
      </c>
      <c r="Z21" s="4" t="str">
        <f>IFERROR(VLOOKUP(Y21,'CRUCE RIESGOS'!$C$5:$D$104,2,FALSE),"")</f>
        <v/>
      </c>
      <c r="AA21" s="4">
        <v>8.08</v>
      </c>
      <c r="AB21" s="4" t="str">
        <f>IFERROR(VLOOKUP(AA21,'CRUCE RIESGOS'!$C$5:$D$104,2,FALSE),"")</f>
        <v/>
      </c>
      <c r="AC21" s="4">
        <v>9.08</v>
      </c>
      <c r="AD21" s="4" t="str">
        <f>IFERROR(VLOOKUP(AC21,'CRUCE RIESGOS'!$C$5:$D$104,2,FALSE),"")</f>
        <v/>
      </c>
      <c r="AE21" s="4">
        <v>10.08</v>
      </c>
      <c r="AF21" s="4" t="str">
        <f>IFERROR(VLOOKUP(AE21,'CRUCE RIESGOS'!$C$5:$D$104,2,FALSE),"")</f>
        <v/>
      </c>
      <c r="AG21" s="4">
        <v>11.08</v>
      </c>
      <c r="AH21" s="4" t="str">
        <f>IFERROR(VLOOKUP(AG21,'CRUCE RIESGOS'!$C$5:$D$104,2,FALSE),"")</f>
        <v/>
      </c>
      <c r="AI21" s="4">
        <v>12.08</v>
      </c>
      <c r="AJ21" s="4" t="str">
        <f>IFERROR(VLOOKUP(AI21,'CRUCE RIESGOS'!$C$5:$D$104,2,FALSE),"")</f>
        <v/>
      </c>
      <c r="AK21" s="4">
        <v>13.08</v>
      </c>
      <c r="AL21" s="4" t="str">
        <f>IFERROR(VLOOKUP(AK21,'CRUCE RIESGOS'!$C$5:$D$104,2,FALSE),"")</f>
        <v/>
      </c>
      <c r="AM21" s="4">
        <v>14.08</v>
      </c>
      <c r="AN21" s="4" t="str">
        <f>IFERROR(VLOOKUP(AM21,'CRUCE RIESGOS'!$C$5:$D$104,2,FALSE),"")</f>
        <v/>
      </c>
      <c r="AO21" s="4">
        <v>15.08</v>
      </c>
      <c r="AP21" s="4" t="str">
        <f>IFERROR(VLOOKUP(AO21,'CRUCE RIESGOS'!$C$5:$D$104,2,FALSE),"")</f>
        <v/>
      </c>
      <c r="AQ21" s="4">
        <v>16.079999999999998</v>
      </c>
      <c r="AR21" s="4" t="str">
        <f>IFERROR(VLOOKUP(AQ21,'CRUCE RIESGOS'!$C$5:$D$104,2,FALSE),"")</f>
        <v/>
      </c>
      <c r="AS21" s="4">
        <v>17.079999999999998</v>
      </c>
      <c r="AT21" s="4" t="str">
        <f>IFERROR(VLOOKUP(AS21,'CRUCE RIESGOS'!$C$5:$D$104,2,FALSE),"")</f>
        <v/>
      </c>
      <c r="AU21" s="4">
        <v>18.079999999999998</v>
      </c>
      <c r="AV21" s="4" t="str">
        <f>IFERROR(VLOOKUP(AU21,'CRUCE RIESGOS'!$C$5:$D$104,2,FALSE),"")</f>
        <v/>
      </c>
      <c r="AW21" s="4">
        <v>19.079999999999998</v>
      </c>
      <c r="AX21" s="4" t="str">
        <f>IFERROR(VLOOKUP(AW21,'CRUCE RIESGOS'!$C$5:$D$104,2,FALSE),"")</f>
        <v/>
      </c>
      <c r="AY21" s="4">
        <v>20.079999999999998</v>
      </c>
      <c r="AZ21" s="4" t="str">
        <f>IFERROR(VLOOKUP(AY21,'CRUCE RIESGOS'!$C$5:$D$104,2,FALSE),"")</f>
        <v/>
      </c>
      <c r="BA21" s="4">
        <v>21.08</v>
      </c>
      <c r="BB21" s="4" t="str">
        <f>IFERROR(VLOOKUP(BA21,'CRUCE RIESGOS'!$C$5:$D$104,2,FALSE),"")</f>
        <v/>
      </c>
      <c r="BC21" s="4">
        <v>22.08</v>
      </c>
      <c r="BD21" s="4" t="str">
        <f>IFERROR(VLOOKUP(BC21,'CRUCE RIESGOS'!$C$5:$D$104,2,FALSE),"")</f>
        <v/>
      </c>
      <c r="BE21" s="4">
        <v>23.08</v>
      </c>
      <c r="BF21" s="4" t="str">
        <f>IFERROR(VLOOKUP(BE21,'CRUCE RIESGOS'!$C$5:$D$104,2,FALSE),"")</f>
        <v/>
      </c>
      <c r="BG21" s="4">
        <v>24.08</v>
      </c>
      <c r="BH21" s="4" t="str">
        <f>IFERROR(VLOOKUP(BG21,'CRUCE RIESGOS'!$C$5:$D$104,2,FALSE),"")</f>
        <v/>
      </c>
      <c r="BI21" s="4">
        <v>25.08</v>
      </c>
      <c r="BJ21" s="4" t="str">
        <f>IFERROR(VLOOKUP(BI21,'CRUCE RIESGOS'!$C$5:$D$104,2,FALSE),"")</f>
        <v/>
      </c>
    </row>
    <row r="22" spans="13:62" x14ac:dyDescent="0.25">
      <c r="M22" s="4"/>
      <c r="N22" s="4" t="str">
        <f t="shared" si="0"/>
        <v/>
      </c>
      <c r="O22" s="4"/>
      <c r="P22" s="4" t="str">
        <f t="shared" si="1"/>
        <v/>
      </c>
      <c r="Q22" s="4"/>
      <c r="R22" s="4" t="str">
        <f t="shared" si="1"/>
        <v/>
      </c>
      <c r="S22" s="4"/>
      <c r="T22" s="4" t="str">
        <f t="shared" si="1"/>
        <v/>
      </c>
      <c r="U22" s="4"/>
      <c r="V22" s="4" t="str">
        <f t="shared" si="1"/>
        <v/>
      </c>
      <c r="W22" s="4"/>
      <c r="X22" s="4" t="str">
        <f t="shared" si="1"/>
        <v/>
      </c>
      <c r="Y22" s="4"/>
      <c r="Z22" s="4" t="str">
        <f t="shared" si="1"/>
        <v/>
      </c>
      <c r="AA22" s="4"/>
      <c r="AB22" s="4" t="str">
        <f t="shared" si="1"/>
        <v/>
      </c>
      <c r="AC22" s="4"/>
      <c r="AD22" s="4" t="str">
        <f t="shared" si="1"/>
        <v/>
      </c>
      <c r="AE22" s="4"/>
      <c r="AF22" s="4" t="str">
        <f t="shared" si="2"/>
        <v/>
      </c>
      <c r="AG22" s="4"/>
      <c r="AH22" s="4" t="str">
        <f t="shared" si="3"/>
        <v/>
      </c>
      <c r="AI22" s="4"/>
      <c r="AJ22" s="4" t="str">
        <f t="shared" si="4"/>
        <v/>
      </c>
      <c r="AK22" s="4"/>
      <c r="AL22" s="4" t="str">
        <f t="shared" si="5"/>
        <v/>
      </c>
      <c r="AM22" s="4"/>
      <c r="AN22" s="4" t="str">
        <f t="shared" si="6"/>
        <v/>
      </c>
      <c r="AO22" s="4"/>
      <c r="AP22" s="4" t="str">
        <f t="shared" si="7"/>
        <v/>
      </c>
      <c r="AQ22" s="4"/>
      <c r="AR22" s="4" t="str">
        <f t="shared" si="8"/>
        <v/>
      </c>
      <c r="AS22" s="4"/>
      <c r="AT22" s="4" t="str">
        <f t="shared" si="9"/>
        <v/>
      </c>
      <c r="AU22" s="4"/>
      <c r="AV22" s="4" t="str">
        <f t="shared" si="10"/>
        <v/>
      </c>
      <c r="AW22" s="4"/>
      <c r="AX22" s="4" t="str">
        <f t="shared" si="11"/>
        <v/>
      </c>
      <c r="AY22" s="4"/>
      <c r="AZ22" s="4" t="str">
        <f t="shared" si="12"/>
        <v/>
      </c>
      <c r="BA22" s="4"/>
      <c r="BB22" s="4" t="str">
        <f t="shared" si="13"/>
        <v/>
      </c>
      <c r="BC22" s="4"/>
      <c r="BD22" s="4" t="str">
        <f t="shared" si="14"/>
        <v/>
      </c>
      <c r="BE22" s="4"/>
      <c r="BF22" s="4" t="str">
        <f t="shared" si="15"/>
        <v/>
      </c>
      <c r="BG22" s="4"/>
      <c r="BH22" s="4" t="str">
        <f t="shared" si="16"/>
        <v/>
      </c>
      <c r="BI22" s="4"/>
      <c r="BJ22" s="4" t="str">
        <f t="shared" si="17"/>
        <v/>
      </c>
    </row>
    <row r="23" spans="13:62" x14ac:dyDescent="0.25">
      <c r="M23" s="4">
        <v>1.0900000000000001</v>
      </c>
      <c r="N23" s="4" t="str">
        <f>IFERROR(VLOOKUP(M23,'CRUCE RIESGOS'!$C$5:$D$104,2,FALSE),"")</f>
        <v/>
      </c>
      <c r="O23" s="4">
        <v>2.09</v>
      </c>
      <c r="P23" s="4" t="str">
        <f>IFERROR(VLOOKUP(O23,'CRUCE RIESGOS'!$C$5:$D$104,2,FALSE),"")</f>
        <v/>
      </c>
      <c r="Q23" s="4">
        <v>3.09</v>
      </c>
      <c r="R23" s="4" t="str">
        <f>IFERROR(VLOOKUP(Q23,'CRUCE RIESGOS'!$C$5:$D$104,2,FALSE),"")</f>
        <v/>
      </c>
      <c r="S23" s="4">
        <v>4.09</v>
      </c>
      <c r="T23" s="4" t="str">
        <f>IFERROR(VLOOKUP(S23,'CRUCE RIESGOS'!$C$5:$D$104,2,FALSE),"")</f>
        <v/>
      </c>
      <c r="U23" s="4">
        <v>5.09</v>
      </c>
      <c r="V23" s="4" t="str">
        <f>IFERROR(VLOOKUP(U23,'CRUCE RIESGOS'!$C$5:$D$104,2,FALSE),"")</f>
        <v/>
      </c>
      <c r="W23" s="4">
        <v>6.09</v>
      </c>
      <c r="X23" s="4" t="str">
        <f>IFERROR(VLOOKUP(W23,'CRUCE RIESGOS'!$C$5:$D$104,2,FALSE),"")</f>
        <v/>
      </c>
      <c r="Y23" s="4">
        <v>7.09</v>
      </c>
      <c r="Z23" s="4" t="str">
        <f>IFERROR(VLOOKUP(Y23,'CRUCE RIESGOS'!$C$5:$D$104,2,FALSE),"")</f>
        <v/>
      </c>
      <c r="AA23" s="4">
        <v>8.09</v>
      </c>
      <c r="AB23" s="4" t="str">
        <f>IFERROR(VLOOKUP(AA23,'CRUCE RIESGOS'!$C$5:$D$104,2,FALSE),"")</f>
        <v/>
      </c>
      <c r="AC23" s="4">
        <v>9.09</v>
      </c>
      <c r="AD23" s="4" t="str">
        <f>IFERROR(VLOOKUP(AC23,'CRUCE RIESGOS'!$C$5:$D$104,2,FALSE),"")</f>
        <v/>
      </c>
      <c r="AE23" s="4">
        <v>10.09</v>
      </c>
      <c r="AF23" s="4" t="str">
        <f>IFERROR(VLOOKUP(AE23,'CRUCE RIESGOS'!$C$5:$D$104,2,FALSE),"")</f>
        <v/>
      </c>
      <c r="AG23" s="4">
        <v>11.09</v>
      </c>
      <c r="AH23" s="4" t="str">
        <f>IFERROR(VLOOKUP(AG23,'CRUCE RIESGOS'!$C$5:$D$104,2,FALSE),"")</f>
        <v/>
      </c>
      <c r="AI23" s="4">
        <v>12.09</v>
      </c>
      <c r="AJ23" s="4" t="str">
        <f>IFERROR(VLOOKUP(AI23,'CRUCE RIESGOS'!$C$5:$D$104,2,FALSE),"")</f>
        <v/>
      </c>
      <c r="AK23" s="4">
        <v>13.09</v>
      </c>
      <c r="AL23" s="4" t="str">
        <f>IFERROR(VLOOKUP(AK23,'CRUCE RIESGOS'!$C$5:$D$104,2,FALSE),"")</f>
        <v/>
      </c>
      <c r="AM23" s="4">
        <v>14.09</v>
      </c>
      <c r="AN23" s="4" t="str">
        <f>IFERROR(VLOOKUP(AM23,'CRUCE RIESGOS'!$C$5:$D$104,2,FALSE),"")</f>
        <v/>
      </c>
      <c r="AO23" s="4">
        <v>15.09</v>
      </c>
      <c r="AP23" s="4" t="str">
        <f>IFERROR(VLOOKUP(AO23,'CRUCE RIESGOS'!$C$5:$D$104,2,FALSE),"")</f>
        <v/>
      </c>
      <c r="AQ23" s="4">
        <v>16.09</v>
      </c>
      <c r="AR23" s="4" t="str">
        <f>IFERROR(VLOOKUP(AQ23,'CRUCE RIESGOS'!$C$5:$D$104,2,FALSE),"")</f>
        <v/>
      </c>
      <c r="AS23" s="4">
        <v>17.09</v>
      </c>
      <c r="AT23" s="4" t="str">
        <f>IFERROR(VLOOKUP(AS23,'CRUCE RIESGOS'!$C$5:$D$104,2,FALSE),"")</f>
        <v/>
      </c>
      <c r="AU23" s="4">
        <v>18.09</v>
      </c>
      <c r="AV23" s="4" t="str">
        <f>IFERROR(VLOOKUP(AU23,'CRUCE RIESGOS'!$C$5:$D$104,2,FALSE),"")</f>
        <v/>
      </c>
      <c r="AW23" s="4">
        <v>19.09</v>
      </c>
      <c r="AX23" s="4" t="str">
        <f>IFERROR(VLOOKUP(AW23,'CRUCE RIESGOS'!$C$5:$D$104,2,FALSE),"")</f>
        <v/>
      </c>
      <c r="AY23" s="4">
        <v>20.09</v>
      </c>
      <c r="AZ23" s="4" t="str">
        <f>IFERROR(VLOOKUP(AY23,'CRUCE RIESGOS'!$C$5:$D$104,2,FALSE),"")</f>
        <v/>
      </c>
      <c r="BA23" s="4">
        <v>21.09</v>
      </c>
      <c r="BB23" s="4" t="str">
        <f>IFERROR(VLOOKUP(BA23,'CRUCE RIESGOS'!$C$5:$D$104,2,FALSE),"")</f>
        <v/>
      </c>
      <c r="BC23" s="4">
        <v>22.09</v>
      </c>
      <c r="BD23" s="4" t="str">
        <f>IFERROR(VLOOKUP(BC23,'CRUCE RIESGOS'!$C$5:$D$104,2,FALSE),"")</f>
        <v/>
      </c>
      <c r="BE23" s="4">
        <v>23.09</v>
      </c>
      <c r="BF23" s="4" t="str">
        <f>IFERROR(VLOOKUP(BE23,'CRUCE RIESGOS'!$C$5:$D$104,2,FALSE),"")</f>
        <v/>
      </c>
      <c r="BG23" s="4">
        <v>24.09</v>
      </c>
      <c r="BH23" s="4" t="str">
        <f>IFERROR(VLOOKUP(BG23,'CRUCE RIESGOS'!$C$5:$D$104,2,FALSE),"")</f>
        <v/>
      </c>
      <c r="BI23" s="4">
        <v>25.09</v>
      </c>
      <c r="BJ23" s="4" t="str">
        <f>IFERROR(VLOOKUP(BI23,'CRUCE RIESGOS'!$C$5:$D$104,2,FALSE),"")</f>
        <v/>
      </c>
    </row>
    <row r="24" spans="13:62" x14ac:dyDescent="0.25">
      <c r="M24" s="4"/>
      <c r="N24" s="4" t="str">
        <f t="shared" si="0"/>
        <v/>
      </c>
      <c r="O24" s="4"/>
      <c r="P24" s="4" t="str">
        <f t="shared" si="1"/>
        <v/>
      </c>
      <c r="Q24" s="4"/>
      <c r="R24" s="4" t="str">
        <f t="shared" si="1"/>
        <v/>
      </c>
      <c r="S24" s="4"/>
      <c r="T24" s="4" t="str">
        <f t="shared" si="1"/>
        <v/>
      </c>
      <c r="U24" s="4"/>
      <c r="V24" s="4" t="str">
        <f t="shared" si="1"/>
        <v/>
      </c>
      <c r="W24" s="4"/>
      <c r="X24" s="4" t="str">
        <f t="shared" si="1"/>
        <v/>
      </c>
      <c r="Y24" s="4"/>
      <c r="Z24" s="4" t="str">
        <f t="shared" si="1"/>
        <v/>
      </c>
      <c r="AA24" s="4"/>
      <c r="AB24" s="4" t="str">
        <f t="shared" si="1"/>
        <v/>
      </c>
      <c r="AC24" s="4"/>
      <c r="AD24" s="4" t="str">
        <f t="shared" si="1"/>
        <v/>
      </c>
      <c r="AE24" s="4"/>
      <c r="AF24" s="4" t="str">
        <f t="shared" si="2"/>
        <v/>
      </c>
      <c r="AG24" s="4"/>
      <c r="AH24" s="4" t="str">
        <f t="shared" si="3"/>
        <v/>
      </c>
      <c r="AI24" s="4"/>
      <c r="AJ24" s="4" t="str">
        <f t="shared" si="4"/>
        <v/>
      </c>
      <c r="AK24" s="4"/>
      <c r="AL24" s="4" t="str">
        <f t="shared" si="5"/>
        <v/>
      </c>
      <c r="AM24" s="4"/>
      <c r="AN24" s="4" t="str">
        <f t="shared" si="6"/>
        <v/>
      </c>
      <c r="AO24" s="4"/>
      <c r="AP24" s="4" t="str">
        <f t="shared" si="7"/>
        <v/>
      </c>
      <c r="AQ24" s="4"/>
      <c r="AR24" s="4" t="str">
        <f t="shared" si="8"/>
        <v/>
      </c>
      <c r="AS24" s="4"/>
      <c r="AT24" s="4" t="str">
        <f t="shared" si="9"/>
        <v/>
      </c>
      <c r="AU24" s="4"/>
      <c r="AV24" s="4" t="str">
        <f t="shared" si="10"/>
        <v/>
      </c>
      <c r="AW24" s="4"/>
      <c r="AX24" s="4" t="str">
        <f t="shared" si="11"/>
        <v/>
      </c>
      <c r="AY24" s="4"/>
      <c r="AZ24" s="4" t="str">
        <f t="shared" si="12"/>
        <v/>
      </c>
      <c r="BA24" s="4"/>
      <c r="BB24" s="4" t="str">
        <f t="shared" si="13"/>
        <v/>
      </c>
      <c r="BC24" s="4"/>
      <c r="BD24" s="4" t="str">
        <f t="shared" si="14"/>
        <v/>
      </c>
      <c r="BE24" s="4"/>
      <c r="BF24" s="4" t="str">
        <f t="shared" si="15"/>
        <v/>
      </c>
      <c r="BG24" s="4"/>
      <c r="BH24" s="4" t="str">
        <f t="shared" si="16"/>
        <v/>
      </c>
      <c r="BI24" s="4"/>
      <c r="BJ24" s="4" t="str">
        <f t="shared" si="17"/>
        <v/>
      </c>
    </row>
    <row r="25" spans="13:62" x14ac:dyDescent="0.25">
      <c r="M25" s="4">
        <v>1.1000000000000001</v>
      </c>
      <c r="N25" s="4" t="str">
        <f>IFERROR(VLOOKUP(M25,'CRUCE RIESGOS'!$C$5:$D$104,2,FALSE),"")</f>
        <v/>
      </c>
      <c r="O25" s="4">
        <v>2.1</v>
      </c>
      <c r="P25" s="4" t="str">
        <f>IFERROR(VLOOKUP(O25,'CRUCE RIESGOS'!$C$5:$D$104,2,FALSE),"")</f>
        <v/>
      </c>
      <c r="Q25" s="4">
        <v>3.1</v>
      </c>
      <c r="R25" s="4" t="str">
        <f>IFERROR(VLOOKUP(Q25,'CRUCE RIESGOS'!$C$5:$D$104,2,FALSE),"")</f>
        <v/>
      </c>
      <c r="S25" s="4">
        <v>4.0999999999999996</v>
      </c>
      <c r="T25" s="4" t="str">
        <f>IFERROR(VLOOKUP(S25,'CRUCE RIESGOS'!$C$5:$D$104,2,FALSE),"")</f>
        <v/>
      </c>
      <c r="U25" s="4">
        <v>5.0999999999999996</v>
      </c>
      <c r="V25" s="4" t="str">
        <f>IFERROR(VLOOKUP(U25,'CRUCE RIESGOS'!$C$5:$D$104,2,FALSE),"")</f>
        <v/>
      </c>
      <c r="W25" s="4">
        <v>6.1</v>
      </c>
      <c r="X25" s="4" t="str">
        <f>IFERROR(VLOOKUP(W25,'CRUCE RIESGOS'!$C$5:$D$104,2,FALSE),"")</f>
        <v/>
      </c>
      <c r="Y25" s="4">
        <v>7.1</v>
      </c>
      <c r="Z25" s="4" t="str">
        <f>IFERROR(VLOOKUP(Y25,'CRUCE RIESGOS'!$C$5:$D$104,2,FALSE),"")</f>
        <v/>
      </c>
      <c r="AA25" s="4">
        <v>8.1</v>
      </c>
      <c r="AB25" s="4" t="str">
        <f>IFERROR(VLOOKUP(AA25,'CRUCE RIESGOS'!$C$5:$D$104,2,FALSE),"")</f>
        <v/>
      </c>
      <c r="AC25" s="4">
        <v>9.1</v>
      </c>
      <c r="AD25" s="4" t="str">
        <f>IFERROR(VLOOKUP(AC25,'CRUCE RIESGOS'!$C$5:$D$104,2,FALSE),"")</f>
        <v/>
      </c>
      <c r="AE25" s="4">
        <v>10.1</v>
      </c>
      <c r="AF25" s="4" t="str">
        <f>IFERROR(VLOOKUP(AE25,'CRUCE RIESGOS'!$C$5:$D$104,2,FALSE),"")</f>
        <v/>
      </c>
      <c r="AG25" s="4">
        <v>11.1</v>
      </c>
      <c r="AH25" s="4" t="str">
        <f>IFERROR(VLOOKUP(AG25,'CRUCE RIESGOS'!$C$5:$D$104,2,FALSE),"")</f>
        <v/>
      </c>
      <c r="AI25" s="4">
        <v>12.1</v>
      </c>
      <c r="AJ25" s="4" t="str">
        <f>IFERROR(VLOOKUP(AI25,'CRUCE RIESGOS'!$C$5:$D$104,2,FALSE),"")</f>
        <v/>
      </c>
      <c r="AK25" s="4">
        <v>13.1</v>
      </c>
      <c r="AL25" s="4" t="str">
        <f>IFERROR(VLOOKUP(AK25,'CRUCE RIESGOS'!$C$5:$D$104,2,FALSE),"")</f>
        <v/>
      </c>
      <c r="AM25" s="4">
        <v>14.1</v>
      </c>
      <c r="AN25" s="4" t="str">
        <f>IFERROR(VLOOKUP(AM25,'CRUCE RIESGOS'!$C$5:$D$104,2,FALSE),"")</f>
        <v/>
      </c>
      <c r="AO25" s="4">
        <v>15.1</v>
      </c>
      <c r="AP25" s="4" t="str">
        <f>IFERROR(VLOOKUP(AO25,'CRUCE RIESGOS'!$C$5:$D$104,2,FALSE),"")</f>
        <v/>
      </c>
      <c r="AQ25" s="4">
        <v>16.100000000000001</v>
      </c>
      <c r="AR25" s="4" t="str">
        <f>IFERROR(VLOOKUP(AQ25,'CRUCE RIESGOS'!$C$5:$D$104,2,FALSE),"")</f>
        <v/>
      </c>
      <c r="AS25" s="4">
        <v>17.100000000000001</v>
      </c>
      <c r="AT25" s="4" t="str">
        <f>IFERROR(VLOOKUP(AS25,'CRUCE RIESGOS'!$C$5:$D$104,2,FALSE),"")</f>
        <v/>
      </c>
      <c r="AU25" s="4">
        <v>18.100000000000001</v>
      </c>
      <c r="AV25" s="4" t="str">
        <f>IFERROR(VLOOKUP(AU25,'CRUCE RIESGOS'!$C$5:$D$104,2,FALSE),"")</f>
        <v/>
      </c>
      <c r="AW25" s="4">
        <v>19.100000000000001</v>
      </c>
      <c r="AX25" s="4" t="str">
        <f>IFERROR(VLOOKUP(AW25,'CRUCE RIESGOS'!$C$5:$D$104,2,FALSE),"")</f>
        <v/>
      </c>
      <c r="AY25" s="4">
        <v>20.100000000000001</v>
      </c>
      <c r="AZ25" s="4" t="str">
        <f>IFERROR(VLOOKUP(AY25,'CRUCE RIESGOS'!$C$5:$D$104,2,FALSE),"")</f>
        <v/>
      </c>
      <c r="BA25" s="4">
        <v>21.1</v>
      </c>
      <c r="BB25" s="4" t="str">
        <f>IFERROR(VLOOKUP(BA25,'CRUCE RIESGOS'!$C$5:$D$104,2,FALSE),"")</f>
        <v/>
      </c>
      <c r="BC25" s="4">
        <v>22.1</v>
      </c>
      <c r="BD25" s="4" t="str">
        <f>IFERROR(VLOOKUP(BC25,'CRUCE RIESGOS'!$C$5:$D$104,2,FALSE),"")</f>
        <v/>
      </c>
      <c r="BE25" s="4">
        <v>23.1</v>
      </c>
      <c r="BF25" s="4" t="str">
        <f>IFERROR(VLOOKUP(BE25,'CRUCE RIESGOS'!$C$5:$D$104,2,FALSE),"")</f>
        <v/>
      </c>
      <c r="BG25" s="4">
        <v>24.1</v>
      </c>
      <c r="BH25" s="4" t="str">
        <f>IFERROR(VLOOKUP(BG25,'CRUCE RIESGOS'!$C$5:$D$104,2,FALSE),"")</f>
        <v/>
      </c>
      <c r="BI25" s="4">
        <v>25.1</v>
      </c>
      <c r="BJ25" s="4" t="str">
        <f>IFERROR(VLOOKUP(BI25,'CRUCE RIESGOS'!$C$5:$D$104,2,FALSE),"")</f>
        <v/>
      </c>
    </row>
    <row r="26" spans="13:62" x14ac:dyDescent="0.25">
      <c r="M26" s="4"/>
      <c r="N26" s="4" t="str">
        <f t="shared" si="0"/>
        <v/>
      </c>
      <c r="O26" s="4"/>
      <c r="P26" s="4" t="str">
        <f t="shared" si="1"/>
        <v/>
      </c>
      <c r="Q26" s="4"/>
      <c r="R26" s="4" t="str">
        <f t="shared" si="1"/>
        <v/>
      </c>
      <c r="S26" s="4"/>
      <c r="T26" s="4" t="str">
        <f t="shared" si="1"/>
        <v/>
      </c>
      <c r="U26" s="4"/>
      <c r="V26" s="4" t="str">
        <f t="shared" si="1"/>
        <v/>
      </c>
      <c r="W26" s="4"/>
      <c r="X26" s="4" t="str">
        <f t="shared" si="1"/>
        <v/>
      </c>
      <c r="Y26" s="4"/>
      <c r="Z26" s="4" t="str">
        <f t="shared" si="1"/>
        <v/>
      </c>
      <c r="AA26" s="4"/>
      <c r="AB26" s="4" t="str">
        <f t="shared" si="1"/>
        <v/>
      </c>
      <c r="AC26" s="4"/>
      <c r="AD26" s="4" t="str">
        <f t="shared" si="1"/>
        <v/>
      </c>
      <c r="AE26" s="4"/>
      <c r="AF26" s="4" t="str">
        <f t="shared" si="2"/>
        <v/>
      </c>
      <c r="AG26" s="4"/>
      <c r="AH26" s="4" t="str">
        <f t="shared" si="3"/>
        <v/>
      </c>
      <c r="AI26" s="4"/>
      <c r="AJ26" s="4" t="str">
        <f t="shared" si="4"/>
        <v/>
      </c>
      <c r="AK26" s="4"/>
      <c r="AL26" s="4" t="str">
        <f t="shared" si="5"/>
        <v/>
      </c>
      <c r="AM26" s="4"/>
      <c r="AN26" s="4" t="str">
        <f t="shared" si="6"/>
        <v/>
      </c>
      <c r="AO26" s="4"/>
      <c r="AP26" s="4" t="str">
        <f t="shared" si="7"/>
        <v/>
      </c>
      <c r="AQ26" s="4"/>
      <c r="AR26" s="4" t="str">
        <f t="shared" si="8"/>
        <v/>
      </c>
      <c r="AS26" s="4"/>
      <c r="AT26" s="4" t="str">
        <f t="shared" si="9"/>
        <v/>
      </c>
      <c r="AU26" s="4"/>
      <c r="AV26" s="4" t="str">
        <f t="shared" si="10"/>
        <v/>
      </c>
      <c r="AW26" s="4"/>
      <c r="AX26" s="4" t="str">
        <f t="shared" si="11"/>
        <v/>
      </c>
      <c r="AY26" s="4"/>
      <c r="AZ26" s="4" t="str">
        <f t="shared" si="12"/>
        <v/>
      </c>
      <c r="BA26" s="4"/>
      <c r="BB26" s="4" t="str">
        <f t="shared" si="13"/>
        <v/>
      </c>
      <c r="BC26" s="4"/>
      <c r="BD26" s="4" t="str">
        <f t="shared" si="14"/>
        <v/>
      </c>
      <c r="BE26" s="4"/>
      <c r="BF26" s="4" t="str">
        <f t="shared" si="15"/>
        <v/>
      </c>
      <c r="BG26" s="4"/>
      <c r="BH26" s="4" t="str">
        <f t="shared" si="16"/>
        <v/>
      </c>
      <c r="BI26" s="4"/>
      <c r="BJ26" s="4" t="str">
        <f t="shared" si="17"/>
        <v/>
      </c>
    </row>
    <row r="27" spans="13:62" x14ac:dyDescent="0.25">
      <c r="M27" s="4">
        <v>1.1100000000000001</v>
      </c>
      <c r="N27" s="4" t="str">
        <f>IFERROR(VLOOKUP(M27,'CRUCE RIESGOS'!$C$5:$D$104,2,FALSE),"")</f>
        <v/>
      </c>
      <c r="O27" s="4">
        <v>2.11</v>
      </c>
      <c r="P27" s="4" t="str">
        <f>IFERROR(VLOOKUP(O27,'CRUCE RIESGOS'!$C$5:$D$104,2,FALSE),"")</f>
        <v/>
      </c>
      <c r="Q27" s="4">
        <v>3.11</v>
      </c>
      <c r="R27" s="4" t="str">
        <f>IFERROR(VLOOKUP(Q27,'CRUCE RIESGOS'!$C$5:$D$104,2,FALSE),"")</f>
        <v/>
      </c>
      <c r="S27" s="4">
        <v>4.1100000000000003</v>
      </c>
      <c r="T27" s="4" t="str">
        <f>IFERROR(VLOOKUP(S27,'CRUCE RIESGOS'!$C$5:$D$104,2,FALSE),"")</f>
        <v/>
      </c>
      <c r="U27" s="4">
        <v>5.1100000000000003</v>
      </c>
      <c r="V27" s="4" t="str">
        <f>IFERROR(VLOOKUP(U27,'CRUCE RIESGOS'!$C$5:$D$104,2,FALSE),"")</f>
        <v/>
      </c>
      <c r="W27" s="4">
        <v>6.11</v>
      </c>
      <c r="X27" s="4" t="str">
        <f>IFERROR(VLOOKUP(W27,'CRUCE RIESGOS'!$C$5:$D$104,2,FALSE),"")</f>
        <v/>
      </c>
      <c r="Y27" s="4">
        <v>7.11</v>
      </c>
      <c r="Z27" s="4" t="str">
        <f>IFERROR(VLOOKUP(Y27,'CRUCE RIESGOS'!$C$5:$D$104,2,FALSE),"")</f>
        <v/>
      </c>
      <c r="AA27" s="4">
        <v>8.11</v>
      </c>
      <c r="AB27" s="4" t="str">
        <f>IFERROR(VLOOKUP(AA27,'CRUCE RIESGOS'!$C$5:$D$104,2,FALSE),"")</f>
        <v/>
      </c>
      <c r="AC27" s="4">
        <v>9.11</v>
      </c>
      <c r="AD27" s="4" t="str">
        <f>IFERROR(VLOOKUP(AC27,'CRUCE RIESGOS'!$C$5:$D$104,2,FALSE),"")</f>
        <v/>
      </c>
      <c r="AE27" s="4">
        <v>10.11</v>
      </c>
      <c r="AF27" s="4" t="str">
        <f>IFERROR(VLOOKUP(AE27,'CRUCE RIESGOS'!$C$5:$D$104,2,FALSE),"")</f>
        <v/>
      </c>
      <c r="AG27" s="4">
        <v>11.11</v>
      </c>
      <c r="AH27" s="4" t="str">
        <f>IFERROR(VLOOKUP(AG27,'CRUCE RIESGOS'!$C$5:$D$104,2,FALSE),"")</f>
        <v/>
      </c>
      <c r="AI27" s="4">
        <v>12.11</v>
      </c>
      <c r="AJ27" s="4" t="str">
        <f>IFERROR(VLOOKUP(AI27,'CRUCE RIESGOS'!$C$5:$D$104,2,FALSE),"")</f>
        <v/>
      </c>
      <c r="AK27" s="4">
        <v>13.11</v>
      </c>
      <c r="AL27" s="4" t="str">
        <f>IFERROR(VLOOKUP(AK27,'CRUCE RIESGOS'!$C$5:$D$104,2,FALSE),"")</f>
        <v/>
      </c>
      <c r="AM27" s="4">
        <v>14.11</v>
      </c>
      <c r="AN27" s="4" t="str">
        <f>IFERROR(VLOOKUP(AM27,'CRUCE RIESGOS'!$C$5:$D$104,2,FALSE),"")</f>
        <v/>
      </c>
      <c r="AO27" s="4">
        <v>15.11</v>
      </c>
      <c r="AP27" s="4" t="str">
        <f>IFERROR(VLOOKUP(AO27,'CRUCE RIESGOS'!$C$5:$D$104,2,FALSE),"")</f>
        <v/>
      </c>
      <c r="AQ27" s="4">
        <v>16.11</v>
      </c>
      <c r="AR27" s="4" t="str">
        <f>IFERROR(VLOOKUP(AQ27,'CRUCE RIESGOS'!$C$5:$D$104,2,FALSE),"")</f>
        <v/>
      </c>
      <c r="AS27" s="4">
        <v>17.11</v>
      </c>
      <c r="AT27" s="4" t="str">
        <f>IFERROR(VLOOKUP(AS27,'CRUCE RIESGOS'!$C$5:$D$104,2,FALSE),"")</f>
        <v/>
      </c>
      <c r="AU27" s="4">
        <v>18.11</v>
      </c>
      <c r="AV27" s="4" t="str">
        <f>IFERROR(VLOOKUP(AU27,'CRUCE RIESGOS'!$C$5:$D$104,2,FALSE),"")</f>
        <v/>
      </c>
      <c r="AW27" s="4">
        <v>19.11</v>
      </c>
      <c r="AX27" s="4" t="str">
        <f>IFERROR(VLOOKUP(AW27,'CRUCE RIESGOS'!$C$5:$D$104,2,FALSE),"")</f>
        <v/>
      </c>
      <c r="AY27" s="4">
        <v>20.11</v>
      </c>
      <c r="AZ27" s="4" t="str">
        <f>IFERROR(VLOOKUP(AY27,'CRUCE RIESGOS'!$C$5:$D$104,2,FALSE),"")</f>
        <v/>
      </c>
      <c r="BA27" s="4">
        <v>21.11</v>
      </c>
      <c r="BB27" s="4" t="str">
        <f>IFERROR(VLOOKUP(BA27,'CRUCE RIESGOS'!$C$5:$D$104,2,FALSE),"")</f>
        <v/>
      </c>
      <c r="BC27" s="4">
        <v>22.11</v>
      </c>
      <c r="BD27" s="4" t="str">
        <f>IFERROR(VLOOKUP(BC27,'CRUCE RIESGOS'!$C$5:$D$104,2,FALSE),"")</f>
        <v/>
      </c>
      <c r="BE27" s="4">
        <v>23.11</v>
      </c>
      <c r="BF27" s="4" t="str">
        <f>IFERROR(VLOOKUP(BE27,'CRUCE RIESGOS'!$C$5:$D$104,2,FALSE),"")</f>
        <v/>
      </c>
      <c r="BG27" s="4">
        <v>24.11</v>
      </c>
      <c r="BH27" s="4" t="str">
        <f>IFERROR(VLOOKUP(BG27,'CRUCE RIESGOS'!$C$5:$D$104,2,FALSE),"")</f>
        <v/>
      </c>
      <c r="BI27" s="4">
        <v>25.11</v>
      </c>
      <c r="BJ27" s="4" t="str">
        <f>IFERROR(VLOOKUP(BI27,'CRUCE RIESGOS'!$C$5:$D$104,2,FALSE),"")</f>
        <v/>
      </c>
    </row>
    <row r="28" spans="13:62" x14ac:dyDescent="0.25">
      <c r="M28" s="4"/>
      <c r="N28" s="4" t="str">
        <f t="shared" si="0"/>
        <v/>
      </c>
      <c r="O28" s="4"/>
      <c r="P28" s="4" t="str">
        <f t="shared" si="1"/>
        <v/>
      </c>
      <c r="Q28" s="4"/>
      <c r="R28" s="4" t="str">
        <f t="shared" si="1"/>
        <v/>
      </c>
      <c r="S28" s="4"/>
      <c r="T28" s="4" t="str">
        <f t="shared" si="1"/>
        <v/>
      </c>
      <c r="U28" s="4"/>
      <c r="V28" s="4" t="str">
        <f t="shared" si="1"/>
        <v/>
      </c>
      <c r="W28" s="4"/>
      <c r="X28" s="4" t="str">
        <f t="shared" si="1"/>
        <v/>
      </c>
      <c r="Y28" s="4"/>
      <c r="Z28" s="4" t="str">
        <f t="shared" si="1"/>
        <v/>
      </c>
      <c r="AA28" s="4"/>
      <c r="AB28" s="4" t="str">
        <f t="shared" si="1"/>
        <v/>
      </c>
      <c r="AC28" s="4"/>
      <c r="AD28" s="4" t="str">
        <f t="shared" si="1"/>
        <v/>
      </c>
      <c r="AE28" s="4"/>
      <c r="AF28" s="4" t="str">
        <f t="shared" si="2"/>
        <v/>
      </c>
      <c r="AG28" s="4"/>
      <c r="AH28" s="4" t="str">
        <f t="shared" si="3"/>
        <v/>
      </c>
      <c r="AI28" s="4"/>
      <c r="AJ28" s="4" t="str">
        <f t="shared" si="4"/>
        <v/>
      </c>
      <c r="AK28" s="4"/>
      <c r="AL28" s="4" t="str">
        <f t="shared" si="5"/>
        <v/>
      </c>
      <c r="AM28" s="4"/>
      <c r="AN28" s="4" t="str">
        <f t="shared" si="6"/>
        <v/>
      </c>
      <c r="AO28" s="4"/>
      <c r="AP28" s="4" t="str">
        <f t="shared" si="7"/>
        <v/>
      </c>
      <c r="AQ28" s="4"/>
      <c r="AR28" s="4" t="str">
        <f t="shared" si="8"/>
        <v/>
      </c>
      <c r="AS28" s="4"/>
      <c r="AT28" s="4" t="str">
        <f t="shared" si="9"/>
        <v/>
      </c>
      <c r="AU28" s="4"/>
      <c r="AV28" s="4" t="str">
        <f t="shared" si="10"/>
        <v/>
      </c>
      <c r="AW28" s="4"/>
      <c r="AX28" s="4" t="str">
        <f t="shared" si="11"/>
        <v/>
      </c>
      <c r="AY28" s="4"/>
      <c r="AZ28" s="4" t="str">
        <f t="shared" si="12"/>
        <v/>
      </c>
      <c r="BA28" s="4"/>
      <c r="BB28" s="4" t="str">
        <f t="shared" si="13"/>
        <v/>
      </c>
      <c r="BC28" s="4"/>
      <c r="BD28" s="4" t="str">
        <f t="shared" si="14"/>
        <v/>
      </c>
      <c r="BE28" s="4"/>
      <c r="BF28" s="4" t="str">
        <f t="shared" si="15"/>
        <v/>
      </c>
      <c r="BG28" s="4"/>
      <c r="BH28" s="4" t="str">
        <f t="shared" si="16"/>
        <v/>
      </c>
      <c r="BI28" s="4"/>
      <c r="BJ28" s="4" t="str">
        <f t="shared" si="17"/>
        <v/>
      </c>
    </row>
    <row r="29" spans="13:62" x14ac:dyDescent="0.25">
      <c r="M29" s="4">
        <v>1.1200000000000001</v>
      </c>
      <c r="N29" s="4" t="str">
        <f>IFERROR(VLOOKUP(M29,'CRUCE RIESGOS'!$C$5:$D$104,2,FALSE),"")</f>
        <v/>
      </c>
      <c r="O29" s="4">
        <v>2.12</v>
      </c>
      <c r="P29" s="4" t="str">
        <f>IFERROR(VLOOKUP(O29,'CRUCE RIESGOS'!$C$5:$D$104,2,FALSE),"")</f>
        <v/>
      </c>
      <c r="Q29" s="4">
        <v>3.12</v>
      </c>
      <c r="R29" s="4" t="str">
        <f>IFERROR(VLOOKUP(Q29,'CRUCE RIESGOS'!$C$5:$D$104,2,FALSE),"")</f>
        <v/>
      </c>
      <c r="S29" s="4">
        <v>4.12</v>
      </c>
      <c r="T29" s="4" t="str">
        <f>IFERROR(VLOOKUP(S29,'CRUCE RIESGOS'!$C$5:$D$104,2,FALSE),"")</f>
        <v/>
      </c>
      <c r="U29" s="4">
        <v>5.12</v>
      </c>
      <c r="V29" s="4" t="str">
        <f>IFERROR(VLOOKUP(U29,'CRUCE RIESGOS'!$C$5:$D$104,2,FALSE),"")</f>
        <v/>
      </c>
      <c r="W29" s="4">
        <v>6.12</v>
      </c>
      <c r="X29" s="4" t="str">
        <f>IFERROR(VLOOKUP(W29,'CRUCE RIESGOS'!$C$5:$D$104,2,FALSE),"")</f>
        <v/>
      </c>
      <c r="Y29" s="4">
        <v>7.12</v>
      </c>
      <c r="Z29" s="4" t="str">
        <f>IFERROR(VLOOKUP(Y29,'CRUCE RIESGOS'!$C$5:$D$104,2,FALSE),"")</f>
        <v/>
      </c>
      <c r="AA29" s="4">
        <v>8.1199999999999992</v>
      </c>
      <c r="AB29" s="4" t="str">
        <f>IFERROR(VLOOKUP(AA29,'CRUCE RIESGOS'!$C$5:$D$104,2,FALSE),"")</f>
        <v/>
      </c>
      <c r="AC29" s="4">
        <v>9.1199999999999992</v>
      </c>
      <c r="AD29" s="4" t="str">
        <f>IFERROR(VLOOKUP(AC29,'CRUCE RIESGOS'!$C$5:$D$104,2,FALSE),"")</f>
        <v/>
      </c>
      <c r="AE29" s="4">
        <v>10.119999999999999</v>
      </c>
      <c r="AF29" s="4" t="str">
        <f>IFERROR(VLOOKUP(AE29,'CRUCE RIESGOS'!$C$5:$D$104,2,FALSE),"")</f>
        <v/>
      </c>
      <c r="AG29" s="4">
        <v>11.12</v>
      </c>
      <c r="AH29" s="4" t="str">
        <f>IFERROR(VLOOKUP(AG29,'CRUCE RIESGOS'!$C$5:$D$104,2,FALSE),"")</f>
        <v/>
      </c>
      <c r="AI29" s="4">
        <v>12.12</v>
      </c>
      <c r="AJ29" s="4" t="str">
        <f>IFERROR(VLOOKUP(AI29,'CRUCE RIESGOS'!$C$5:$D$104,2,FALSE),"")</f>
        <v/>
      </c>
      <c r="AK29" s="4">
        <v>13.12</v>
      </c>
      <c r="AL29" s="4" t="str">
        <f>IFERROR(VLOOKUP(AK29,'CRUCE RIESGOS'!$C$5:$D$104,2,FALSE),"")</f>
        <v/>
      </c>
      <c r="AM29" s="4">
        <v>14.12</v>
      </c>
      <c r="AN29" s="4" t="str">
        <f>IFERROR(VLOOKUP(AM29,'CRUCE RIESGOS'!$C$5:$D$104,2,FALSE),"")</f>
        <v/>
      </c>
      <c r="AO29" s="4">
        <v>15.12</v>
      </c>
      <c r="AP29" s="4" t="str">
        <f>IFERROR(VLOOKUP(AO29,'CRUCE RIESGOS'!$C$5:$D$104,2,FALSE),"")</f>
        <v/>
      </c>
      <c r="AQ29" s="4">
        <v>16.12</v>
      </c>
      <c r="AR29" s="4" t="str">
        <f>IFERROR(VLOOKUP(AQ29,'CRUCE RIESGOS'!$C$5:$D$104,2,FALSE),"")</f>
        <v/>
      </c>
      <c r="AS29" s="4">
        <v>17.12</v>
      </c>
      <c r="AT29" s="4" t="str">
        <f>IFERROR(VLOOKUP(AS29,'CRUCE RIESGOS'!$C$5:$D$104,2,FALSE),"")</f>
        <v/>
      </c>
      <c r="AU29" s="4">
        <v>18.12</v>
      </c>
      <c r="AV29" s="4" t="str">
        <f>IFERROR(VLOOKUP(AU29,'CRUCE RIESGOS'!$C$5:$D$104,2,FALSE),"")</f>
        <v/>
      </c>
      <c r="AW29" s="4">
        <v>19.12</v>
      </c>
      <c r="AX29" s="4" t="str">
        <f>IFERROR(VLOOKUP(AW29,'CRUCE RIESGOS'!$C$5:$D$104,2,FALSE),"")</f>
        <v/>
      </c>
      <c r="AY29" s="4">
        <v>20.12</v>
      </c>
      <c r="AZ29" s="4" t="str">
        <f>IFERROR(VLOOKUP(AY29,'CRUCE RIESGOS'!$C$5:$D$104,2,FALSE),"")</f>
        <v/>
      </c>
      <c r="BA29" s="4">
        <v>21.12</v>
      </c>
      <c r="BB29" s="4" t="str">
        <f>IFERROR(VLOOKUP(BA29,'CRUCE RIESGOS'!$C$5:$D$104,2,FALSE),"")</f>
        <v/>
      </c>
      <c r="BC29" s="4">
        <v>22.12</v>
      </c>
      <c r="BD29" s="4" t="str">
        <f>IFERROR(VLOOKUP(BC29,'CRUCE RIESGOS'!$C$5:$D$104,2,FALSE),"")</f>
        <v/>
      </c>
      <c r="BE29" s="4">
        <v>23.12</v>
      </c>
      <c r="BF29" s="4" t="str">
        <f>IFERROR(VLOOKUP(BE29,'CRUCE RIESGOS'!$C$5:$D$104,2,FALSE),"")</f>
        <v/>
      </c>
      <c r="BG29" s="4">
        <v>24.12</v>
      </c>
      <c r="BH29" s="4" t="str">
        <f>IFERROR(VLOOKUP(BG29,'CRUCE RIESGOS'!$C$5:$D$104,2,FALSE),"")</f>
        <v/>
      </c>
      <c r="BI29" s="4">
        <v>25.12</v>
      </c>
      <c r="BJ29" s="4" t="str">
        <f>IFERROR(VLOOKUP(BI29,'CRUCE RIESGOS'!$C$5:$D$104,2,FALSE),"")</f>
        <v/>
      </c>
    </row>
    <row r="30" spans="13:62" x14ac:dyDescent="0.25">
      <c r="M30" s="4"/>
      <c r="N30" s="4" t="str">
        <f t="shared" si="0"/>
        <v/>
      </c>
      <c r="O30" s="4"/>
      <c r="P30" s="4" t="str">
        <f t="shared" si="1"/>
        <v/>
      </c>
      <c r="Q30" s="4"/>
      <c r="R30" s="4" t="str">
        <f t="shared" si="1"/>
        <v/>
      </c>
      <c r="S30" s="4"/>
      <c r="T30" s="4" t="str">
        <f t="shared" si="1"/>
        <v/>
      </c>
      <c r="U30" s="4"/>
      <c r="V30" s="4" t="str">
        <f t="shared" si="1"/>
        <v/>
      </c>
      <c r="W30" s="4"/>
      <c r="X30" s="4" t="str">
        <f t="shared" si="1"/>
        <v/>
      </c>
      <c r="Y30" s="4"/>
      <c r="Z30" s="4" t="str">
        <f t="shared" si="1"/>
        <v/>
      </c>
      <c r="AA30" s="4"/>
      <c r="AB30" s="4" t="str">
        <f t="shared" si="1"/>
        <v/>
      </c>
      <c r="AC30" s="4"/>
      <c r="AD30" s="4" t="str">
        <f t="shared" si="1"/>
        <v/>
      </c>
      <c r="AE30" s="4"/>
      <c r="AF30" s="4" t="str">
        <f t="shared" si="2"/>
        <v/>
      </c>
      <c r="AG30" s="4"/>
      <c r="AH30" s="4" t="str">
        <f t="shared" si="3"/>
        <v/>
      </c>
      <c r="AI30" s="4"/>
      <c r="AJ30" s="4" t="str">
        <f t="shared" si="4"/>
        <v/>
      </c>
      <c r="AK30" s="4"/>
      <c r="AL30" s="4" t="str">
        <f t="shared" si="5"/>
        <v/>
      </c>
      <c r="AM30" s="4"/>
      <c r="AN30" s="4" t="str">
        <f t="shared" si="6"/>
        <v/>
      </c>
      <c r="AO30" s="4"/>
      <c r="AP30" s="4" t="str">
        <f t="shared" si="7"/>
        <v/>
      </c>
      <c r="AQ30" s="4"/>
      <c r="AR30" s="4" t="str">
        <f t="shared" si="8"/>
        <v/>
      </c>
      <c r="AS30" s="4"/>
      <c r="AT30" s="4" t="str">
        <f t="shared" si="9"/>
        <v/>
      </c>
      <c r="AU30" s="4"/>
      <c r="AV30" s="4" t="str">
        <f t="shared" si="10"/>
        <v/>
      </c>
      <c r="AW30" s="4"/>
      <c r="AX30" s="4" t="str">
        <f t="shared" si="11"/>
        <v/>
      </c>
      <c r="AY30" s="4"/>
      <c r="AZ30" s="4" t="str">
        <f t="shared" si="12"/>
        <v/>
      </c>
      <c r="BA30" s="4"/>
      <c r="BB30" s="4" t="str">
        <f t="shared" si="13"/>
        <v/>
      </c>
      <c r="BC30" s="4"/>
      <c r="BD30" s="4" t="str">
        <f t="shared" si="14"/>
        <v/>
      </c>
      <c r="BE30" s="4"/>
      <c r="BF30" s="4" t="str">
        <f t="shared" si="15"/>
        <v/>
      </c>
      <c r="BG30" s="4"/>
      <c r="BH30" s="4" t="str">
        <f t="shared" si="16"/>
        <v/>
      </c>
      <c r="BI30" s="4"/>
      <c r="BJ30" s="4" t="str">
        <f t="shared" si="17"/>
        <v/>
      </c>
    </row>
    <row r="31" spans="13:62" x14ac:dyDescent="0.25">
      <c r="M31" s="4">
        <v>1.1299999999999999</v>
      </c>
      <c r="N31" s="4" t="str">
        <f>IFERROR(VLOOKUP(M31,'CRUCE RIESGOS'!$C$5:$D$104,2,FALSE),"")</f>
        <v/>
      </c>
      <c r="O31" s="4">
        <v>2.13</v>
      </c>
      <c r="P31" s="4" t="str">
        <f>IFERROR(VLOOKUP(O31,'CRUCE RIESGOS'!$C$5:$D$104,2,FALSE),"")</f>
        <v/>
      </c>
      <c r="Q31" s="4">
        <v>3.13</v>
      </c>
      <c r="R31" s="4" t="str">
        <f>IFERROR(VLOOKUP(Q31,'CRUCE RIESGOS'!$C$5:$D$104,2,FALSE),"")</f>
        <v/>
      </c>
      <c r="S31" s="4">
        <v>4.13</v>
      </c>
      <c r="T31" s="4" t="str">
        <f>IFERROR(VLOOKUP(S31,'CRUCE RIESGOS'!$C$5:$D$104,2,FALSE),"")</f>
        <v/>
      </c>
      <c r="U31" s="4">
        <v>5.13</v>
      </c>
      <c r="V31" s="4" t="str">
        <f>IFERROR(VLOOKUP(U31,'CRUCE RIESGOS'!$C$5:$D$104,2,FALSE),"")</f>
        <v/>
      </c>
      <c r="W31" s="4">
        <v>6.13</v>
      </c>
      <c r="X31" s="4" t="str">
        <f>IFERROR(VLOOKUP(W31,'CRUCE RIESGOS'!$C$5:$D$104,2,FALSE),"")</f>
        <v/>
      </c>
      <c r="Y31" s="4">
        <v>7.13</v>
      </c>
      <c r="Z31" s="4" t="str">
        <f>IFERROR(VLOOKUP(Y31,'CRUCE RIESGOS'!$C$5:$D$104,2,FALSE),"")</f>
        <v/>
      </c>
      <c r="AA31" s="4">
        <v>8.1300000000000008</v>
      </c>
      <c r="AB31" s="4" t="str">
        <f>IFERROR(VLOOKUP(AA31,'CRUCE RIESGOS'!$C$5:$D$104,2,FALSE),"")</f>
        <v/>
      </c>
      <c r="AC31" s="4">
        <v>9.1300000000000008</v>
      </c>
      <c r="AD31" s="4" t="str">
        <f>IFERROR(VLOOKUP(AC31,'CRUCE RIESGOS'!$C$5:$D$104,2,FALSE),"")</f>
        <v/>
      </c>
      <c r="AE31" s="4">
        <v>10.130000000000001</v>
      </c>
      <c r="AF31" s="4" t="str">
        <f>IFERROR(VLOOKUP(AE31,'CRUCE RIESGOS'!$C$5:$D$104,2,FALSE),"")</f>
        <v/>
      </c>
      <c r="AG31" s="4">
        <v>11.13</v>
      </c>
      <c r="AH31" s="4" t="str">
        <f>IFERROR(VLOOKUP(AG31,'CRUCE RIESGOS'!$C$5:$D$104,2,FALSE),"")</f>
        <v/>
      </c>
      <c r="AI31" s="4">
        <v>12.13</v>
      </c>
      <c r="AJ31" s="4" t="str">
        <f>IFERROR(VLOOKUP(AI31,'CRUCE RIESGOS'!$C$5:$D$104,2,FALSE),"")</f>
        <v/>
      </c>
      <c r="AK31" s="4">
        <v>13.13</v>
      </c>
      <c r="AL31" s="4" t="str">
        <f>IFERROR(VLOOKUP(AK31,'CRUCE RIESGOS'!$C$5:$D$104,2,FALSE),"")</f>
        <v/>
      </c>
      <c r="AM31" s="4">
        <v>14.13</v>
      </c>
      <c r="AN31" s="4" t="str">
        <f>IFERROR(VLOOKUP(AM31,'CRUCE RIESGOS'!$C$5:$D$104,2,FALSE),"")</f>
        <v/>
      </c>
      <c r="AO31" s="4">
        <v>15.13</v>
      </c>
      <c r="AP31" s="4" t="str">
        <f>IFERROR(VLOOKUP(AO31,'CRUCE RIESGOS'!$C$5:$D$104,2,FALSE),"")</f>
        <v/>
      </c>
      <c r="AQ31" s="4">
        <v>16.13</v>
      </c>
      <c r="AR31" s="4" t="str">
        <f>IFERROR(VLOOKUP(AQ31,'CRUCE RIESGOS'!$C$5:$D$104,2,FALSE),"")</f>
        <v/>
      </c>
      <c r="AS31" s="4">
        <v>17.13</v>
      </c>
      <c r="AT31" s="4" t="str">
        <f>IFERROR(VLOOKUP(AS31,'CRUCE RIESGOS'!$C$5:$D$104,2,FALSE),"")</f>
        <v/>
      </c>
      <c r="AU31" s="4">
        <v>18.13</v>
      </c>
      <c r="AV31" s="4" t="str">
        <f>IFERROR(VLOOKUP(AU31,'CRUCE RIESGOS'!$C$5:$D$104,2,FALSE),"")</f>
        <v/>
      </c>
      <c r="AW31" s="4">
        <v>19.13</v>
      </c>
      <c r="AX31" s="4" t="str">
        <f>IFERROR(VLOOKUP(AW31,'CRUCE RIESGOS'!$C$5:$D$104,2,FALSE),"")</f>
        <v/>
      </c>
      <c r="AY31" s="4">
        <v>20.13</v>
      </c>
      <c r="AZ31" s="4" t="str">
        <f>IFERROR(VLOOKUP(AY31,'CRUCE RIESGOS'!$C$5:$D$104,2,FALSE),"")</f>
        <v/>
      </c>
      <c r="BA31" s="4">
        <v>21.13</v>
      </c>
      <c r="BB31" s="4" t="str">
        <f>IFERROR(VLOOKUP(BA31,'CRUCE RIESGOS'!$C$5:$D$104,2,FALSE),"")</f>
        <v/>
      </c>
      <c r="BC31" s="4">
        <v>22.13</v>
      </c>
      <c r="BD31" s="4" t="str">
        <f>IFERROR(VLOOKUP(BC31,'CRUCE RIESGOS'!$C$5:$D$104,2,FALSE),"")</f>
        <v/>
      </c>
      <c r="BE31" s="4">
        <v>23.13</v>
      </c>
      <c r="BF31" s="4" t="str">
        <f>IFERROR(VLOOKUP(BE31,'CRUCE RIESGOS'!$C$5:$D$104,2,FALSE),"")</f>
        <v/>
      </c>
      <c r="BG31" s="4">
        <v>24.13</v>
      </c>
      <c r="BH31" s="4" t="str">
        <f>IFERROR(VLOOKUP(BG31,'CRUCE RIESGOS'!$C$5:$D$104,2,FALSE),"")</f>
        <v/>
      </c>
      <c r="BI31" s="4">
        <v>25.13</v>
      </c>
      <c r="BJ31" s="4" t="str">
        <f>IFERROR(VLOOKUP(BI31,'CRUCE RIESGOS'!$C$5:$D$104,2,FALSE),"")</f>
        <v/>
      </c>
    </row>
    <row r="32" spans="13:62" x14ac:dyDescent="0.25">
      <c r="M32" s="4"/>
      <c r="N32" s="4" t="str">
        <f t="shared" si="0"/>
        <v/>
      </c>
      <c r="O32" s="4"/>
      <c r="P32" s="4" t="str">
        <f t="shared" si="1"/>
        <v/>
      </c>
      <c r="Q32" s="4"/>
      <c r="R32" s="4" t="str">
        <f t="shared" si="1"/>
        <v/>
      </c>
      <c r="S32" s="4"/>
      <c r="T32" s="4" t="str">
        <f t="shared" si="1"/>
        <v/>
      </c>
      <c r="U32" s="4"/>
      <c r="V32" s="4" t="str">
        <f t="shared" si="1"/>
        <v/>
      </c>
      <c r="W32" s="4"/>
      <c r="X32" s="4" t="str">
        <f t="shared" si="1"/>
        <v/>
      </c>
      <c r="Y32" s="4"/>
      <c r="Z32" s="4" t="str">
        <f t="shared" si="1"/>
        <v/>
      </c>
      <c r="AA32" s="4"/>
      <c r="AB32" s="4" t="str">
        <f t="shared" si="1"/>
        <v/>
      </c>
      <c r="AC32" s="4"/>
      <c r="AD32" s="4" t="str">
        <f t="shared" si="1"/>
        <v/>
      </c>
      <c r="AE32" s="4"/>
      <c r="AF32" s="4" t="str">
        <f t="shared" si="2"/>
        <v/>
      </c>
      <c r="AG32" s="4"/>
      <c r="AH32" s="4" t="str">
        <f t="shared" si="3"/>
        <v/>
      </c>
      <c r="AI32" s="4"/>
      <c r="AJ32" s="4" t="str">
        <f t="shared" si="4"/>
        <v/>
      </c>
      <c r="AK32" s="4"/>
      <c r="AL32" s="4" t="str">
        <f t="shared" si="5"/>
        <v/>
      </c>
      <c r="AM32" s="4"/>
      <c r="AN32" s="4" t="str">
        <f t="shared" si="6"/>
        <v/>
      </c>
      <c r="AO32" s="4"/>
      <c r="AP32" s="4" t="str">
        <f t="shared" si="7"/>
        <v/>
      </c>
      <c r="AQ32" s="4"/>
      <c r="AR32" s="4" t="str">
        <f t="shared" si="8"/>
        <v/>
      </c>
      <c r="AS32" s="4"/>
      <c r="AT32" s="4" t="str">
        <f t="shared" si="9"/>
        <v/>
      </c>
      <c r="AU32" s="4"/>
      <c r="AV32" s="4" t="str">
        <f t="shared" si="10"/>
        <v/>
      </c>
      <c r="AW32" s="4"/>
      <c r="AX32" s="4" t="str">
        <f t="shared" si="11"/>
        <v/>
      </c>
      <c r="AY32" s="4"/>
      <c r="AZ32" s="4" t="str">
        <f t="shared" si="12"/>
        <v/>
      </c>
      <c r="BA32" s="4"/>
      <c r="BB32" s="4" t="str">
        <f t="shared" si="13"/>
        <v/>
      </c>
      <c r="BC32" s="4"/>
      <c r="BD32" s="4" t="str">
        <f t="shared" si="14"/>
        <v/>
      </c>
      <c r="BE32" s="4"/>
      <c r="BF32" s="4" t="str">
        <f t="shared" si="15"/>
        <v/>
      </c>
      <c r="BG32" s="4"/>
      <c r="BH32" s="4" t="str">
        <f t="shared" si="16"/>
        <v/>
      </c>
      <c r="BI32" s="4"/>
      <c r="BJ32" s="4" t="str">
        <f t="shared" si="17"/>
        <v/>
      </c>
    </row>
    <row r="33" spans="13:62" x14ac:dyDescent="0.25">
      <c r="M33" s="4">
        <v>1.1399999999999999</v>
      </c>
      <c r="N33" s="4" t="str">
        <f>IFERROR(VLOOKUP(M33,'CRUCE RIESGOS'!$C$5:$D$104,2,FALSE),"")</f>
        <v/>
      </c>
      <c r="O33" s="4">
        <v>2.14</v>
      </c>
      <c r="P33" s="4" t="str">
        <f>IFERROR(VLOOKUP(O33,'CRUCE RIESGOS'!$C$5:$D$104,2,FALSE),"")</f>
        <v/>
      </c>
      <c r="Q33" s="4">
        <v>3.14</v>
      </c>
      <c r="R33" s="4" t="str">
        <f>IFERROR(VLOOKUP(Q33,'CRUCE RIESGOS'!$C$5:$D$104,2,FALSE),"")</f>
        <v/>
      </c>
      <c r="S33" s="4">
        <v>4.1399999999999997</v>
      </c>
      <c r="T33" s="4" t="str">
        <f>IFERROR(VLOOKUP(S33,'CRUCE RIESGOS'!$C$5:$D$104,2,FALSE),"")</f>
        <v/>
      </c>
      <c r="U33" s="4">
        <v>5.14</v>
      </c>
      <c r="V33" s="4" t="str">
        <f>IFERROR(VLOOKUP(U33,'CRUCE RIESGOS'!$C$5:$D$104,2,FALSE),"")</f>
        <v/>
      </c>
      <c r="W33" s="4">
        <v>6.14</v>
      </c>
      <c r="X33" s="4" t="str">
        <f>IFERROR(VLOOKUP(W33,'CRUCE RIESGOS'!$C$5:$D$104,2,FALSE),"")</f>
        <v/>
      </c>
      <c r="Y33" s="4">
        <v>7.14</v>
      </c>
      <c r="Z33" s="4" t="str">
        <f>IFERROR(VLOOKUP(Y33,'CRUCE RIESGOS'!$C$5:$D$104,2,FALSE),"")</f>
        <v/>
      </c>
      <c r="AA33" s="4">
        <v>8.14</v>
      </c>
      <c r="AB33" s="4" t="str">
        <f>IFERROR(VLOOKUP(AA33,'CRUCE RIESGOS'!$C$5:$D$104,2,FALSE),"")</f>
        <v/>
      </c>
      <c r="AC33" s="4">
        <v>9.14</v>
      </c>
      <c r="AD33" s="4" t="str">
        <f>IFERROR(VLOOKUP(AC33,'CRUCE RIESGOS'!$C$5:$D$104,2,FALSE),"")</f>
        <v/>
      </c>
      <c r="AE33" s="4">
        <v>10.14</v>
      </c>
      <c r="AF33" s="4" t="str">
        <f>IFERROR(VLOOKUP(AE33,'CRUCE RIESGOS'!$C$5:$D$104,2,FALSE),"")</f>
        <v/>
      </c>
      <c r="AG33" s="4">
        <v>11.14</v>
      </c>
      <c r="AH33" s="4" t="str">
        <f>IFERROR(VLOOKUP(AG33,'CRUCE RIESGOS'!$C$5:$D$104,2,FALSE),"")</f>
        <v/>
      </c>
      <c r="AI33" s="4">
        <v>12.14</v>
      </c>
      <c r="AJ33" s="4" t="str">
        <f>IFERROR(VLOOKUP(AI33,'CRUCE RIESGOS'!$C$5:$D$104,2,FALSE),"")</f>
        <v/>
      </c>
      <c r="AK33" s="4">
        <v>13.14</v>
      </c>
      <c r="AL33" s="4" t="str">
        <f>IFERROR(VLOOKUP(AK33,'CRUCE RIESGOS'!$C$5:$D$104,2,FALSE),"")</f>
        <v/>
      </c>
      <c r="AM33" s="4">
        <v>14.14</v>
      </c>
      <c r="AN33" s="4" t="str">
        <f>IFERROR(VLOOKUP(AM33,'CRUCE RIESGOS'!$C$5:$D$104,2,FALSE),"")</f>
        <v/>
      </c>
      <c r="AO33" s="4">
        <v>15.14</v>
      </c>
      <c r="AP33" s="4" t="str">
        <f>IFERROR(VLOOKUP(AO33,'CRUCE RIESGOS'!$C$5:$D$104,2,FALSE),"")</f>
        <v/>
      </c>
      <c r="AQ33" s="4">
        <v>16.14</v>
      </c>
      <c r="AR33" s="4" t="str">
        <f>IFERROR(VLOOKUP(AQ33,'CRUCE RIESGOS'!$C$5:$D$104,2,FALSE),"")</f>
        <v/>
      </c>
      <c r="AS33" s="4">
        <v>17.14</v>
      </c>
      <c r="AT33" s="4" t="str">
        <f>IFERROR(VLOOKUP(AS33,'CRUCE RIESGOS'!$C$5:$D$104,2,FALSE),"")</f>
        <v/>
      </c>
      <c r="AU33" s="4">
        <v>18.14</v>
      </c>
      <c r="AV33" s="4" t="str">
        <f>IFERROR(VLOOKUP(AU33,'CRUCE RIESGOS'!$C$5:$D$104,2,FALSE),"")</f>
        <v/>
      </c>
      <c r="AW33" s="4">
        <v>19.14</v>
      </c>
      <c r="AX33" s="4" t="str">
        <f>IFERROR(VLOOKUP(AW33,'CRUCE RIESGOS'!$C$5:$D$104,2,FALSE),"")</f>
        <v/>
      </c>
      <c r="AY33" s="4">
        <v>20.14</v>
      </c>
      <c r="AZ33" s="4" t="str">
        <f>IFERROR(VLOOKUP(AY33,'CRUCE RIESGOS'!$C$5:$D$104,2,FALSE),"")</f>
        <v/>
      </c>
      <c r="BA33" s="4">
        <v>21.14</v>
      </c>
      <c r="BB33" s="4" t="str">
        <f>IFERROR(VLOOKUP(BA33,'CRUCE RIESGOS'!$C$5:$D$104,2,FALSE),"")</f>
        <v/>
      </c>
      <c r="BC33" s="4">
        <v>22.14</v>
      </c>
      <c r="BD33" s="4" t="str">
        <f>IFERROR(VLOOKUP(BC33,'CRUCE RIESGOS'!$C$5:$D$104,2,FALSE),"")</f>
        <v/>
      </c>
      <c r="BE33" s="4">
        <v>23.14</v>
      </c>
      <c r="BF33" s="4" t="str">
        <f>IFERROR(VLOOKUP(BE33,'CRUCE RIESGOS'!$C$5:$D$104,2,FALSE),"")</f>
        <v/>
      </c>
      <c r="BG33" s="4">
        <v>24.14</v>
      </c>
      <c r="BH33" s="4" t="str">
        <f>IFERROR(VLOOKUP(BG33,'CRUCE RIESGOS'!$C$5:$D$104,2,FALSE),"")</f>
        <v/>
      </c>
      <c r="BI33" s="4">
        <v>25.14</v>
      </c>
      <c r="BJ33" s="4" t="str">
        <f>IFERROR(VLOOKUP(BI33,'CRUCE RIESGOS'!$C$5:$D$104,2,FALSE),"")</f>
        <v/>
      </c>
    </row>
    <row r="34" spans="13:62" x14ac:dyDescent="0.25">
      <c r="M34" s="4"/>
      <c r="N34" s="4" t="str">
        <f t="shared" si="0"/>
        <v/>
      </c>
      <c r="O34" s="4"/>
      <c r="P34" s="4" t="str">
        <f t="shared" si="1"/>
        <v/>
      </c>
      <c r="Q34" s="4"/>
      <c r="R34" s="4" t="str">
        <f t="shared" si="1"/>
        <v/>
      </c>
      <c r="S34" s="4"/>
      <c r="T34" s="4" t="str">
        <f t="shared" si="1"/>
        <v/>
      </c>
      <c r="U34" s="4"/>
      <c r="V34" s="4" t="str">
        <f t="shared" si="1"/>
        <v/>
      </c>
      <c r="W34" s="4"/>
      <c r="X34" s="4" t="str">
        <f t="shared" si="1"/>
        <v/>
      </c>
      <c r="Y34" s="4"/>
      <c r="Z34" s="4" t="str">
        <f t="shared" si="1"/>
        <v/>
      </c>
      <c r="AA34" s="4"/>
      <c r="AB34" s="4" t="str">
        <f t="shared" si="1"/>
        <v/>
      </c>
      <c r="AC34" s="4"/>
      <c r="AD34" s="4" t="str">
        <f t="shared" si="1"/>
        <v/>
      </c>
      <c r="AE34" s="4"/>
      <c r="AF34" s="4" t="str">
        <f t="shared" si="2"/>
        <v/>
      </c>
      <c r="AG34" s="4"/>
      <c r="AH34" s="4" t="str">
        <f t="shared" si="3"/>
        <v/>
      </c>
      <c r="AI34" s="4"/>
      <c r="AJ34" s="4" t="str">
        <f t="shared" si="4"/>
        <v/>
      </c>
      <c r="AK34" s="4"/>
      <c r="AL34" s="4" t="str">
        <f t="shared" si="5"/>
        <v/>
      </c>
      <c r="AM34" s="4"/>
      <c r="AN34" s="4" t="str">
        <f t="shared" si="6"/>
        <v/>
      </c>
      <c r="AO34" s="4"/>
      <c r="AP34" s="4" t="str">
        <f t="shared" si="7"/>
        <v/>
      </c>
      <c r="AQ34" s="4"/>
      <c r="AR34" s="4" t="str">
        <f t="shared" si="8"/>
        <v/>
      </c>
      <c r="AS34" s="4"/>
      <c r="AT34" s="4" t="str">
        <f t="shared" si="9"/>
        <v/>
      </c>
      <c r="AU34" s="4"/>
      <c r="AV34" s="4" t="str">
        <f t="shared" si="10"/>
        <v/>
      </c>
      <c r="AW34" s="4"/>
      <c r="AX34" s="4" t="str">
        <f t="shared" si="11"/>
        <v/>
      </c>
      <c r="AY34" s="4"/>
      <c r="AZ34" s="4" t="str">
        <f t="shared" si="12"/>
        <v/>
      </c>
      <c r="BA34" s="4"/>
      <c r="BB34" s="4" t="str">
        <f t="shared" si="13"/>
        <v/>
      </c>
      <c r="BC34" s="4"/>
      <c r="BD34" s="4" t="str">
        <f t="shared" si="14"/>
        <v/>
      </c>
      <c r="BE34" s="4"/>
      <c r="BF34" s="4" t="str">
        <f t="shared" si="15"/>
        <v/>
      </c>
      <c r="BG34" s="4"/>
      <c r="BH34" s="4" t="str">
        <f t="shared" si="16"/>
        <v/>
      </c>
      <c r="BI34" s="4"/>
      <c r="BJ34" s="4" t="str">
        <f t="shared" si="17"/>
        <v/>
      </c>
    </row>
    <row r="35" spans="13:62" x14ac:dyDescent="0.25">
      <c r="M35" s="4">
        <v>1.1499999999999999</v>
      </c>
      <c r="N35" s="4" t="str">
        <f>IFERROR(VLOOKUP(M35,'CRUCE RIESGOS'!$C$5:$D$104,2,FALSE),"")</f>
        <v/>
      </c>
      <c r="O35" s="4">
        <v>2.15</v>
      </c>
      <c r="P35" s="4" t="str">
        <f>IFERROR(VLOOKUP(O35,'CRUCE RIESGOS'!$C$5:$D$104,2,FALSE),"")</f>
        <v/>
      </c>
      <c r="Q35" s="4">
        <v>3.15</v>
      </c>
      <c r="R35" s="4" t="str">
        <f>IFERROR(VLOOKUP(Q35,'CRUCE RIESGOS'!$C$5:$D$104,2,FALSE),"")</f>
        <v/>
      </c>
      <c r="S35" s="4">
        <v>4.1500000000000004</v>
      </c>
      <c r="T35" s="4" t="str">
        <f>IFERROR(VLOOKUP(S35,'CRUCE RIESGOS'!$C$5:$D$104,2,FALSE),"")</f>
        <v/>
      </c>
      <c r="U35" s="4">
        <v>5.15</v>
      </c>
      <c r="V35" s="4" t="str">
        <f>IFERROR(VLOOKUP(U35,'CRUCE RIESGOS'!$C$5:$D$104,2,FALSE),"")</f>
        <v/>
      </c>
      <c r="W35" s="4">
        <v>6.15</v>
      </c>
      <c r="X35" s="4" t="str">
        <f>IFERROR(VLOOKUP(W35,'CRUCE RIESGOS'!$C$5:$D$104,2,FALSE),"")</f>
        <v/>
      </c>
      <c r="Y35" s="4">
        <v>7.15</v>
      </c>
      <c r="Z35" s="4" t="str">
        <f>IFERROR(VLOOKUP(Y35,'CRUCE RIESGOS'!$C$5:$D$104,2,FALSE),"")</f>
        <v/>
      </c>
      <c r="AA35" s="4">
        <v>8.15</v>
      </c>
      <c r="AB35" s="4" t="str">
        <f>IFERROR(VLOOKUP(AA35,'CRUCE RIESGOS'!$C$5:$D$104,2,FALSE),"")</f>
        <v/>
      </c>
      <c r="AC35" s="4">
        <v>9.15</v>
      </c>
      <c r="AD35" s="4" t="str">
        <f>IFERROR(VLOOKUP(AC35,'CRUCE RIESGOS'!$C$5:$D$104,2,FALSE),"")</f>
        <v/>
      </c>
      <c r="AE35" s="4">
        <v>10.15</v>
      </c>
      <c r="AF35" s="4" t="str">
        <f>IFERROR(VLOOKUP(AE35,'CRUCE RIESGOS'!$C$5:$D$104,2,FALSE),"")</f>
        <v/>
      </c>
      <c r="AG35" s="4">
        <v>11.15</v>
      </c>
      <c r="AH35" s="4" t="str">
        <f>IFERROR(VLOOKUP(AG35,'CRUCE RIESGOS'!$C$5:$D$104,2,FALSE),"")</f>
        <v/>
      </c>
      <c r="AI35" s="4">
        <v>12.15</v>
      </c>
      <c r="AJ35" s="4" t="str">
        <f>IFERROR(VLOOKUP(AI35,'CRUCE RIESGOS'!$C$5:$D$104,2,FALSE),"")</f>
        <v/>
      </c>
      <c r="AK35" s="4">
        <v>13.15</v>
      </c>
      <c r="AL35" s="4" t="str">
        <f>IFERROR(VLOOKUP(AK35,'CRUCE RIESGOS'!$C$5:$D$104,2,FALSE),"")</f>
        <v/>
      </c>
      <c r="AM35" s="4">
        <v>14.15</v>
      </c>
      <c r="AN35" s="4" t="str">
        <f>IFERROR(VLOOKUP(AM35,'CRUCE RIESGOS'!$C$5:$D$104,2,FALSE),"")</f>
        <v/>
      </c>
      <c r="AO35" s="4">
        <v>15.15</v>
      </c>
      <c r="AP35" s="4" t="str">
        <f>IFERROR(VLOOKUP(AO35,'CRUCE RIESGOS'!$C$5:$D$104,2,FALSE),"")</f>
        <v/>
      </c>
      <c r="AQ35" s="4">
        <v>16.149999999999999</v>
      </c>
      <c r="AR35" s="4" t="str">
        <f>IFERROR(VLOOKUP(AQ35,'CRUCE RIESGOS'!$C$5:$D$104,2,FALSE),"")</f>
        <v/>
      </c>
      <c r="AS35" s="4">
        <v>17.149999999999999</v>
      </c>
      <c r="AT35" s="4" t="str">
        <f>IFERROR(VLOOKUP(AS35,'CRUCE RIESGOS'!$C$5:$D$104,2,FALSE),"")</f>
        <v/>
      </c>
      <c r="AU35" s="4">
        <v>18.149999999999999</v>
      </c>
      <c r="AV35" s="4" t="str">
        <f>IFERROR(VLOOKUP(AU35,'CRUCE RIESGOS'!$C$5:$D$104,2,FALSE),"")</f>
        <v/>
      </c>
      <c r="AW35" s="4">
        <v>19.149999999999999</v>
      </c>
      <c r="AX35" s="4" t="str">
        <f>IFERROR(VLOOKUP(AW35,'CRUCE RIESGOS'!$C$5:$D$104,2,FALSE),"")</f>
        <v/>
      </c>
      <c r="AY35" s="4">
        <v>20.149999999999999</v>
      </c>
      <c r="AZ35" s="4" t="str">
        <f>IFERROR(VLOOKUP(AY35,'CRUCE RIESGOS'!$C$5:$D$104,2,FALSE),"")</f>
        <v/>
      </c>
      <c r="BA35" s="4">
        <v>21.15</v>
      </c>
      <c r="BB35" s="4" t="str">
        <f>IFERROR(VLOOKUP(BA35,'CRUCE RIESGOS'!$C$5:$D$104,2,FALSE),"")</f>
        <v/>
      </c>
      <c r="BC35" s="4">
        <v>22.15</v>
      </c>
      <c r="BD35" s="4" t="str">
        <f>IFERROR(VLOOKUP(BC35,'CRUCE RIESGOS'!$C$5:$D$104,2,FALSE),"")</f>
        <v/>
      </c>
      <c r="BE35" s="4">
        <v>23.15</v>
      </c>
      <c r="BF35" s="4" t="str">
        <f>IFERROR(VLOOKUP(BE35,'CRUCE RIESGOS'!$C$5:$D$104,2,FALSE),"")</f>
        <v/>
      </c>
      <c r="BG35" s="4">
        <v>24.15</v>
      </c>
      <c r="BH35" s="4" t="str">
        <f>IFERROR(VLOOKUP(BG35,'CRUCE RIESGOS'!$C$5:$D$104,2,FALSE),"")</f>
        <v/>
      </c>
      <c r="BI35" s="4">
        <v>25.15</v>
      </c>
      <c r="BJ35" s="4" t="str">
        <f>IFERROR(VLOOKUP(BI35,'CRUCE RIESGOS'!$C$5:$D$104,2,FALSE),"")</f>
        <v/>
      </c>
    </row>
    <row r="36" spans="13:62" x14ac:dyDescent="0.25">
      <c r="M36" s="4"/>
      <c r="N36" s="4" t="str">
        <f t="shared" si="0"/>
        <v/>
      </c>
      <c r="O36" s="4"/>
      <c r="P36" s="4" t="str">
        <f t="shared" si="1"/>
        <v/>
      </c>
      <c r="Q36" s="4"/>
      <c r="R36" s="4" t="str">
        <f t="shared" si="1"/>
        <v/>
      </c>
      <c r="S36" s="4"/>
      <c r="T36" s="4" t="str">
        <f t="shared" si="1"/>
        <v/>
      </c>
      <c r="U36" s="4"/>
      <c r="V36" s="4" t="str">
        <f t="shared" si="1"/>
        <v/>
      </c>
      <c r="W36" s="4"/>
      <c r="X36" s="4" t="str">
        <f t="shared" si="1"/>
        <v/>
      </c>
      <c r="Y36" s="4"/>
      <c r="Z36" s="4" t="str">
        <f t="shared" si="1"/>
        <v/>
      </c>
      <c r="AA36" s="4"/>
      <c r="AB36" s="4" t="str">
        <f t="shared" si="1"/>
        <v/>
      </c>
      <c r="AC36" s="4"/>
      <c r="AD36" s="4" t="str">
        <f t="shared" si="1"/>
        <v/>
      </c>
      <c r="AE36" s="4"/>
      <c r="AF36" s="4" t="str">
        <f t="shared" si="2"/>
        <v/>
      </c>
      <c r="AG36" s="4"/>
      <c r="AH36" s="4" t="str">
        <f t="shared" si="3"/>
        <v/>
      </c>
      <c r="AI36" s="4"/>
      <c r="AJ36" s="4" t="str">
        <f t="shared" si="4"/>
        <v/>
      </c>
      <c r="AK36" s="4"/>
      <c r="AL36" s="4" t="str">
        <f t="shared" si="5"/>
        <v/>
      </c>
      <c r="AM36" s="4"/>
      <c r="AN36" s="4" t="str">
        <f t="shared" si="6"/>
        <v/>
      </c>
      <c r="AO36" s="4"/>
      <c r="AP36" s="4" t="str">
        <f t="shared" si="7"/>
        <v/>
      </c>
      <c r="AQ36" s="4"/>
      <c r="AR36" s="4" t="str">
        <f t="shared" si="8"/>
        <v/>
      </c>
      <c r="AS36" s="4"/>
      <c r="AT36" s="4" t="str">
        <f t="shared" si="9"/>
        <v/>
      </c>
      <c r="AU36" s="4"/>
      <c r="AV36" s="4" t="str">
        <f t="shared" si="10"/>
        <v/>
      </c>
      <c r="AW36" s="4"/>
      <c r="AX36" s="4" t="str">
        <f t="shared" si="11"/>
        <v/>
      </c>
      <c r="AY36" s="4"/>
      <c r="AZ36" s="4" t="str">
        <f t="shared" si="12"/>
        <v/>
      </c>
      <c r="BA36" s="4"/>
      <c r="BB36" s="4" t="str">
        <f t="shared" si="13"/>
        <v/>
      </c>
      <c r="BC36" s="4"/>
      <c r="BD36" s="4" t="str">
        <f t="shared" si="14"/>
        <v/>
      </c>
      <c r="BE36" s="4"/>
      <c r="BF36" s="4" t="str">
        <f t="shared" si="15"/>
        <v/>
      </c>
      <c r="BG36" s="4"/>
      <c r="BH36" s="4" t="str">
        <f t="shared" si="16"/>
        <v/>
      </c>
      <c r="BI36" s="4"/>
      <c r="BJ36" s="4" t="str">
        <f t="shared" si="17"/>
        <v/>
      </c>
    </row>
    <row r="37" spans="13:62" x14ac:dyDescent="0.25">
      <c r="M37" s="4">
        <v>1.1599999999999999</v>
      </c>
      <c r="N37" s="4" t="str">
        <f>IFERROR(VLOOKUP(M37,'CRUCE RIESGOS'!$C$5:$D$104,2,FALSE),"")</f>
        <v/>
      </c>
      <c r="O37" s="4">
        <v>2.16</v>
      </c>
      <c r="P37" s="4" t="str">
        <f>IFERROR(VLOOKUP(O37,'CRUCE RIESGOS'!$C$5:$D$104,2,FALSE),"")</f>
        <v/>
      </c>
      <c r="Q37" s="4">
        <v>3.16</v>
      </c>
      <c r="R37" s="4" t="str">
        <f>IFERROR(VLOOKUP(Q37,'CRUCE RIESGOS'!$C$5:$D$104,2,FALSE),"")</f>
        <v/>
      </c>
      <c r="S37" s="4">
        <v>4.16</v>
      </c>
      <c r="T37" s="4" t="str">
        <f>IFERROR(VLOOKUP(S37,'CRUCE RIESGOS'!$C$5:$D$104,2,FALSE),"")</f>
        <v/>
      </c>
      <c r="U37" s="4">
        <v>5.16</v>
      </c>
      <c r="V37" s="4" t="str">
        <f>IFERROR(VLOOKUP(U37,'CRUCE RIESGOS'!$C$5:$D$104,2,FALSE),"")</f>
        <v/>
      </c>
      <c r="W37" s="4">
        <v>6.16</v>
      </c>
      <c r="X37" s="4" t="str">
        <f>IFERROR(VLOOKUP(W37,'CRUCE RIESGOS'!$C$5:$D$104,2,FALSE),"")</f>
        <v/>
      </c>
      <c r="Y37" s="4">
        <v>7.16</v>
      </c>
      <c r="Z37" s="4" t="str">
        <f>IFERROR(VLOOKUP(Y37,'CRUCE RIESGOS'!$C$5:$D$104,2,FALSE),"")</f>
        <v/>
      </c>
      <c r="AA37" s="4">
        <v>8.16</v>
      </c>
      <c r="AB37" s="4" t="str">
        <f>IFERROR(VLOOKUP(AA37,'CRUCE RIESGOS'!$C$5:$D$104,2,FALSE),"")</f>
        <v/>
      </c>
      <c r="AC37" s="4">
        <v>9.16</v>
      </c>
      <c r="AD37" s="4" t="str">
        <f>IFERROR(VLOOKUP(AC37,'CRUCE RIESGOS'!$C$5:$D$104,2,FALSE),"")</f>
        <v/>
      </c>
      <c r="AE37" s="4">
        <v>10.16</v>
      </c>
      <c r="AF37" s="4" t="str">
        <f>IFERROR(VLOOKUP(AE37,'CRUCE RIESGOS'!$C$5:$D$104,2,FALSE),"")</f>
        <v/>
      </c>
      <c r="AG37" s="4">
        <v>11.16</v>
      </c>
      <c r="AH37" s="4" t="str">
        <f>IFERROR(VLOOKUP(AG37,'CRUCE RIESGOS'!$C$5:$D$104,2,FALSE),"")</f>
        <v/>
      </c>
      <c r="AI37" s="4">
        <v>12.16</v>
      </c>
      <c r="AJ37" s="4" t="str">
        <f>IFERROR(VLOOKUP(AI37,'CRUCE RIESGOS'!$C$5:$D$104,2,FALSE),"")</f>
        <v/>
      </c>
      <c r="AK37" s="4">
        <v>13.16</v>
      </c>
      <c r="AL37" s="4" t="str">
        <f>IFERROR(VLOOKUP(AK37,'CRUCE RIESGOS'!$C$5:$D$104,2,FALSE),"")</f>
        <v/>
      </c>
      <c r="AM37" s="4">
        <v>14.16</v>
      </c>
      <c r="AN37" s="4" t="str">
        <f>IFERROR(VLOOKUP(AM37,'CRUCE RIESGOS'!$C$5:$D$104,2,FALSE),"")</f>
        <v/>
      </c>
      <c r="AO37" s="4">
        <v>15.16</v>
      </c>
      <c r="AP37" s="4" t="str">
        <f>IFERROR(VLOOKUP(AO37,'CRUCE RIESGOS'!$C$5:$D$104,2,FALSE),"")</f>
        <v/>
      </c>
      <c r="AQ37" s="4">
        <v>16.16</v>
      </c>
      <c r="AR37" s="4" t="str">
        <f>IFERROR(VLOOKUP(AQ37,'CRUCE RIESGOS'!$C$5:$D$104,2,FALSE),"")</f>
        <v/>
      </c>
      <c r="AS37" s="4">
        <v>17.16</v>
      </c>
      <c r="AT37" s="4" t="str">
        <f>IFERROR(VLOOKUP(AS37,'CRUCE RIESGOS'!$C$5:$D$104,2,FALSE),"")</f>
        <v/>
      </c>
      <c r="AU37" s="4">
        <v>18.16</v>
      </c>
      <c r="AV37" s="4" t="str">
        <f>IFERROR(VLOOKUP(AU37,'CRUCE RIESGOS'!$C$5:$D$104,2,FALSE),"")</f>
        <v/>
      </c>
      <c r="AW37" s="4">
        <v>19.16</v>
      </c>
      <c r="AX37" s="4" t="str">
        <f>IFERROR(VLOOKUP(AW37,'CRUCE RIESGOS'!$C$5:$D$104,2,FALSE),"")</f>
        <v/>
      </c>
      <c r="AY37" s="4">
        <v>20.16</v>
      </c>
      <c r="AZ37" s="4" t="str">
        <f>IFERROR(VLOOKUP(AY37,'CRUCE RIESGOS'!$C$5:$D$104,2,FALSE),"")</f>
        <v/>
      </c>
      <c r="BA37" s="4">
        <v>21.16</v>
      </c>
      <c r="BB37" s="4" t="str">
        <f>IFERROR(VLOOKUP(BA37,'CRUCE RIESGOS'!$C$5:$D$104,2,FALSE),"")</f>
        <v/>
      </c>
      <c r="BC37" s="4">
        <v>22.16</v>
      </c>
      <c r="BD37" s="4" t="str">
        <f>IFERROR(VLOOKUP(BC37,'CRUCE RIESGOS'!$C$5:$D$104,2,FALSE),"")</f>
        <v/>
      </c>
      <c r="BE37" s="4">
        <v>23.16</v>
      </c>
      <c r="BF37" s="4" t="str">
        <f>IFERROR(VLOOKUP(BE37,'CRUCE RIESGOS'!$C$5:$D$104,2,FALSE),"")</f>
        <v/>
      </c>
      <c r="BG37" s="4">
        <v>24.16</v>
      </c>
      <c r="BH37" s="4" t="str">
        <f>IFERROR(VLOOKUP(BG37,'CRUCE RIESGOS'!$C$5:$D$104,2,FALSE),"")</f>
        <v/>
      </c>
      <c r="BI37" s="4">
        <v>25.16</v>
      </c>
      <c r="BJ37" s="4" t="str">
        <f>IFERROR(VLOOKUP(BI37,'CRUCE RIESGOS'!$C$5:$D$104,2,FALSE),"")</f>
        <v/>
      </c>
    </row>
    <row r="38" spans="13:62" x14ac:dyDescent="0.25">
      <c r="M38" s="4"/>
      <c r="N38" s="4" t="str">
        <f t="shared" si="0"/>
        <v/>
      </c>
      <c r="O38" s="4"/>
      <c r="P38" s="4" t="str">
        <f t="shared" si="1"/>
        <v/>
      </c>
      <c r="Q38" s="4"/>
      <c r="R38" s="4" t="str">
        <f t="shared" si="1"/>
        <v/>
      </c>
      <c r="S38" s="4"/>
      <c r="T38" s="4" t="str">
        <f t="shared" si="1"/>
        <v/>
      </c>
      <c r="U38" s="4"/>
      <c r="V38" s="4" t="str">
        <f t="shared" si="1"/>
        <v/>
      </c>
      <c r="W38" s="4"/>
      <c r="X38" s="4" t="str">
        <f t="shared" si="1"/>
        <v/>
      </c>
      <c r="Y38" s="4"/>
      <c r="Z38" s="4" t="str">
        <f t="shared" si="1"/>
        <v/>
      </c>
      <c r="AA38" s="4"/>
      <c r="AB38" s="4" t="str">
        <f t="shared" si="1"/>
        <v/>
      </c>
      <c r="AC38" s="4"/>
      <c r="AD38" s="4" t="str">
        <f t="shared" si="1"/>
        <v/>
      </c>
      <c r="AE38" s="4"/>
      <c r="AF38" s="4" t="str">
        <f t="shared" si="2"/>
        <v/>
      </c>
      <c r="AG38" s="4"/>
      <c r="AH38" s="4" t="str">
        <f t="shared" si="3"/>
        <v/>
      </c>
      <c r="AI38" s="4"/>
      <c r="AJ38" s="4" t="str">
        <f t="shared" si="4"/>
        <v/>
      </c>
      <c r="AK38" s="4"/>
      <c r="AL38" s="4" t="str">
        <f t="shared" si="5"/>
        <v/>
      </c>
      <c r="AM38" s="4"/>
      <c r="AN38" s="4" t="str">
        <f t="shared" si="6"/>
        <v/>
      </c>
      <c r="AO38" s="4"/>
      <c r="AP38" s="4" t="str">
        <f t="shared" si="7"/>
        <v/>
      </c>
      <c r="AQ38" s="4"/>
      <c r="AR38" s="4" t="str">
        <f t="shared" si="8"/>
        <v/>
      </c>
      <c r="AS38" s="4"/>
      <c r="AT38" s="4" t="str">
        <f t="shared" si="9"/>
        <v/>
      </c>
      <c r="AU38" s="4"/>
      <c r="AV38" s="4" t="str">
        <f t="shared" si="10"/>
        <v/>
      </c>
      <c r="AW38" s="4"/>
      <c r="AX38" s="4" t="str">
        <f t="shared" si="11"/>
        <v/>
      </c>
      <c r="AY38" s="4"/>
      <c r="AZ38" s="4" t="str">
        <f t="shared" si="12"/>
        <v/>
      </c>
      <c r="BA38" s="4"/>
      <c r="BB38" s="4" t="str">
        <f t="shared" si="13"/>
        <v/>
      </c>
      <c r="BC38" s="4"/>
      <c r="BD38" s="4" t="str">
        <f t="shared" si="14"/>
        <v/>
      </c>
      <c r="BE38" s="4"/>
      <c r="BF38" s="4" t="str">
        <f t="shared" si="15"/>
        <v/>
      </c>
      <c r="BG38" s="4"/>
      <c r="BH38" s="4" t="str">
        <f t="shared" si="16"/>
        <v/>
      </c>
      <c r="BI38" s="4"/>
      <c r="BJ38" s="4" t="str">
        <f t="shared" si="17"/>
        <v/>
      </c>
    </row>
    <row r="39" spans="13:62" x14ac:dyDescent="0.25">
      <c r="M39" s="4">
        <v>1.17</v>
      </c>
      <c r="N39" s="4" t="str">
        <f>IFERROR(VLOOKUP(M39,'CRUCE RIESGOS'!$C$5:$D$104,2,FALSE),"")</f>
        <v/>
      </c>
      <c r="O39" s="4">
        <v>2.17</v>
      </c>
      <c r="P39" s="4" t="str">
        <f>IFERROR(VLOOKUP(O39,'CRUCE RIESGOS'!$C$5:$D$104,2,FALSE),"")</f>
        <v/>
      </c>
      <c r="Q39" s="4">
        <v>3.17</v>
      </c>
      <c r="R39" s="4" t="str">
        <f>IFERROR(VLOOKUP(Q39,'CRUCE RIESGOS'!$C$5:$D$104,2,FALSE),"")</f>
        <v/>
      </c>
      <c r="S39" s="4">
        <v>4.17</v>
      </c>
      <c r="T39" s="4" t="str">
        <f>IFERROR(VLOOKUP(S39,'CRUCE RIESGOS'!$C$5:$D$104,2,FALSE),"")</f>
        <v/>
      </c>
      <c r="U39" s="4">
        <v>5.17</v>
      </c>
      <c r="V39" s="4" t="str">
        <f>IFERROR(VLOOKUP(U39,'CRUCE RIESGOS'!$C$5:$D$104,2,FALSE),"")</f>
        <v/>
      </c>
      <c r="W39" s="4">
        <v>6.17</v>
      </c>
      <c r="X39" s="4" t="str">
        <f>IFERROR(VLOOKUP(W39,'CRUCE RIESGOS'!$C$5:$D$104,2,FALSE),"")</f>
        <v/>
      </c>
      <c r="Y39" s="4">
        <v>7.17</v>
      </c>
      <c r="Z39" s="4" t="str">
        <f>IFERROR(VLOOKUP(Y39,'CRUCE RIESGOS'!$C$5:$D$104,2,FALSE),"")</f>
        <v/>
      </c>
      <c r="AA39" s="4">
        <v>8.17</v>
      </c>
      <c r="AB39" s="4" t="str">
        <f>IFERROR(VLOOKUP(AA39,'CRUCE RIESGOS'!$C$5:$D$104,2,FALSE),"")</f>
        <v/>
      </c>
      <c r="AC39" s="4">
        <v>9.17</v>
      </c>
      <c r="AD39" s="4" t="str">
        <f>IFERROR(VLOOKUP(AC39,'CRUCE RIESGOS'!$C$5:$D$104,2,FALSE),"")</f>
        <v/>
      </c>
      <c r="AE39" s="4">
        <v>10.17</v>
      </c>
      <c r="AF39" s="4" t="str">
        <f>IFERROR(VLOOKUP(AE39,'CRUCE RIESGOS'!$C$5:$D$104,2,FALSE),"")</f>
        <v/>
      </c>
      <c r="AG39" s="4">
        <v>11.17</v>
      </c>
      <c r="AH39" s="4" t="str">
        <f>IFERROR(VLOOKUP(AG39,'CRUCE RIESGOS'!$C$5:$D$104,2,FALSE),"")</f>
        <v/>
      </c>
      <c r="AI39" s="4">
        <v>12.17</v>
      </c>
      <c r="AJ39" s="4" t="str">
        <f>IFERROR(VLOOKUP(AI39,'CRUCE RIESGOS'!$C$5:$D$104,2,FALSE),"")</f>
        <v/>
      </c>
      <c r="AK39" s="4">
        <v>13.17</v>
      </c>
      <c r="AL39" s="4" t="str">
        <f>IFERROR(VLOOKUP(AK39,'CRUCE RIESGOS'!$C$5:$D$104,2,FALSE),"")</f>
        <v/>
      </c>
      <c r="AM39" s="4">
        <v>14.17</v>
      </c>
      <c r="AN39" s="4" t="str">
        <f>IFERROR(VLOOKUP(AM39,'CRUCE RIESGOS'!$C$5:$D$104,2,FALSE),"")</f>
        <v/>
      </c>
      <c r="AO39" s="4">
        <v>15.17</v>
      </c>
      <c r="AP39" s="4" t="str">
        <f>IFERROR(VLOOKUP(AO39,'CRUCE RIESGOS'!$C$5:$D$104,2,FALSE),"")</f>
        <v/>
      </c>
      <c r="AQ39" s="4">
        <v>16.170000000000002</v>
      </c>
      <c r="AR39" s="4" t="str">
        <f>IFERROR(VLOOKUP(AQ39,'CRUCE RIESGOS'!$C$5:$D$104,2,FALSE),"")</f>
        <v/>
      </c>
      <c r="AS39" s="4">
        <v>17.170000000000002</v>
      </c>
      <c r="AT39" s="4" t="str">
        <f>IFERROR(VLOOKUP(AS39,'CRUCE RIESGOS'!$C$5:$D$104,2,FALSE),"")</f>
        <v/>
      </c>
      <c r="AU39" s="4">
        <v>18.170000000000002</v>
      </c>
      <c r="AV39" s="4" t="str">
        <f>IFERROR(VLOOKUP(AU39,'CRUCE RIESGOS'!$C$5:$D$104,2,FALSE),"")</f>
        <v/>
      </c>
      <c r="AW39" s="4">
        <v>19.170000000000002</v>
      </c>
      <c r="AX39" s="4" t="str">
        <f>IFERROR(VLOOKUP(AW39,'CRUCE RIESGOS'!$C$5:$D$104,2,FALSE),"")</f>
        <v/>
      </c>
      <c r="AY39" s="4">
        <v>20.170000000000002</v>
      </c>
      <c r="AZ39" s="4" t="str">
        <f>IFERROR(VLOOKUP(AY39,'CRUCE RIESGOS'!$C$5:$D$104,2,FALSE),"")</f>
        <v/>
      </c>
      <c r="BA39" s="4">
        <v>21.17</v>
      </c>
      <c r="BB39" s="4" t="str">
        <f>IFERROR(VLOOKUP(BA39,'CRUCE RIESGOS'!$C$5:$D$104,2,FALSE),"")</f>
        <v/>
      </c>
      <c r="BC39" s="4">
        <v>22.17</v>
      </c>
      <c r="BD39" s="4" t="str">
        <f>IFERROR(VLOOKUP(BC39,'CRUCE RIESGOS'!$C$5:$D$104,2,FALSE),"")</f>
        <v/>
      </c>
      <c r="BE39" s="4">
        <v>23.17</v>
      </c>
      <c r="BF39" s="4" t="str">
        <f>IFERROR(VLOOKUP(BE39,'CRUCE RIESGOS'!$C$5:$D$104,2,FALSE),"")</f>
        <v/>
      </c>
      <c r="BG39" s="4">
        <v>24.17</v>
      </c>
      <c r="BH39" s="4" t="str">
        <f>IFERROR(VLOOKUP(BG39,'CRUCE RIESGOS'!$C$5:$D$104,2,FALSE),"")</f>
        <v/>
      </c>
      <c r="BI39" s="4">
        <v>25.17</v>
      </c>
      <c r="BJ39" s="4" t="str">
        <f>IFERROR(VLOOKUP(BI39,'CRUCE RIESGOS'!$C$5:$D$104,2,FALSE),"")</f>
        <v/>
      </c>
    </row>
    <row r="40" spans="13:62" x14ac:dyDescent="0.25">
      <c r="M40" s="4"/>
      <c r="N40" s="4" t="str">
        <f t="shared" si="0"/>
        <v/>
      </c>
      <c r="O40" s="4"/>
      <c r="P40" s="4" t="str">
        <f t="shared" si="1"/>
        <v/>
      </c>
      <c r="Q40" s="4"/>
      <c r="R40" s="4" t="str">
        <f t="shared" si="1"/>
        <v/>
      </c>
      <c r="S40" s="4"/>
      <c r="T40" s="4" t="str">
        <f t="shared" si="1"/>
        <v/>
      </c>
      <c r="U40" s="4"/>
      <c r="V40" s="4" t="str">
        <f t="shared" si="1"/>
        <v/>
      </c>
      <c r="W40" s="4"/>
      <c r="X40" s="4" t="str">
        <f t="shared" si="1"/>
        <v/>
      </c>
      <c r="Y40" s="4"/>
      <c r="Z40" s="4" t="str">
        <f t="shared" si="1"/>
        <v/>
      </c>
      <c r="AA40" s="4"/>
      <c r="AB40" s="4" t="str">
        <f t="shared" si="1"/>
        <v/>
      </c>
      <c r="AC40" s="4"/>
      <c r="AD40" s="4" t="str">
        <f t="shared" si="1"/>
        <v/>
      </c>
      <c r="AE40" s="4"/>
      <c r="AF40" s="4" t="str">
        <f t="shared" si="2"/>
        <v/>
      </c>
      <c r="AG40" s="4"/>
      <c r="AH40" s="4" t="str">
        <f t="shared" si="3"/>
        <v/>
      </c>
      <c r="AI40" s="4"/>
      <c r="AJ40" s="4" t="str">
        <f t="shared" si="4"/>
        <v/>
      </c>
      <c r="AK40" s="4"/>
      <c r="AL40" s="4" t="str">
        <f t="shared" si="5"/>
        <v/>
      </c>
      <c r="AM40" s="4"/>
      <c r="AN40" s="4" t="str">
        <f t="shared" si="6"/>
        <v/>
      </c>
      <c r="AO40" s="4"/>
      <c r="AP40" s="4" t="str">
        <f t="shared" si="7"/>
        <v/>
      </c>
      <c r="AQ40" s="4"/>
      <c r="AR40" s="4" t="str">
        <f t="shared" si="8"/>
        <v/>
      </c>
      <c r="AS40" s="4"/>
      <c r="AT40" s="4" t="str">
        <f t="shared" si="9"/>
        <v/>
      </c>
      <c r="AU40" s="4"/>
      <c r="AV40" s="4" t="str">
        <f t="shared" si="10"/>
        <v/>
      </c>
      <c r="AW40" s="4"/>
      <c r="AX40" s="4" t="str">
        <f t="shared" si="11"/>
        <v/>
      </c>
      <c r="AY40" s="4"/>
      <c r="AZ40" s="4" t="str">
        <f t="shared" si="12"/>
        <v/>
      </c>
      <c r="BA40" s="4"/>
      <c r="BB40" s="4" t="str">
        <f t="shared" si="13"/>
        <v/>
      </c>
      <c r="BC40" s="4"/>
      <c r="BD40" s="4" t="str">
        <f t="shared" si="14"/>
        <v/>
      </c>
      <c r="BE40" s="4"/>
      <c r="BF40" s="4" t="str">
        <f t="shared" si="15"/>
        <v/>
      </c>
      <c r="BG40" s="4"/>
      <c r="BH40" s="4" t="str">
        <f t="shared" si="16"/>
        <v/>
      </c>
      <c r="BI40" s="4"/>
      <c r="BJ40" s="4" t="str">
        <f t="shared" si="17"/>
        <v/>
      </c>
    </row>
    <row r="41" spans="13:62" x14ac:dyDescent="0.25">
      <c r="M41" s="4">
        <v>1.18</v>
      </c>
      <c r="N41" s="4" t="str">
        <f>IFERROR(VLOOKUP(M41,'CRUCE RIESGOS'!$C$5:$D$104,2,FALSE),"")</f>
        <v/>
      </c>
      <c r="O41" s="4">
        <v>2.1800000000000002</v>
      </c>
      <c r="P41" s="4" t="str">
        <f>IFERROR(VLOOKUP(O41,'CRUCE RIESGOS'!$C$5:$D$104,2,FALSE),"")</f>
        <v/>
      </c>
      <c r="Q41" s="4">
        <v>3.18</v>
      </c>
      <c r="R41" s="4" t="str">
        <f>IFERROR(VLOOKUP(Q41,'CRUCE RIESGOS'!$C$5:$D$104,2,FALSE),"")</f>
        <v/>
      </c>
      <c r="S41" s="4">
        <v>4.18</v>
      </c>
      <c r="T41" s="4" t="str">
        <f>IFERROR(VLOOKUP(S41,'CRUCE RIESGOS'!$C$5:$D$104,2,FALSE),"")</f>
        <v/>
      </c>
      <c r="U41" s="4">
        <v>5.18</v>
      </c>
      <c r="V41" s="4" t="str">
        <f>IFERROR(VLOOKUP(U41,'CRUCE RIESGOS'!$C$5:$D$104,2,FALSE),"")</f>
        <v/>
      </c>
      <c r="W41" s="4">
        <v>6.18</v>
      </c>
      <c r="X41" s="4" t="str">
        <f>IFERROR(VLOOKUP(W41,'CRUCE RIESGOS'!$C$5:$D$104,2,FALSE),"")</f>
        <v/>
      </c>
      <c r="Y41" s="4">
        <v>7.18</v>
      </c>
      <c r="Z41" s="4" t="str">
        <f>IFERROR(VLOOKUP(Y41,'CRUCE RIESGOS'!$C$5:$D$104,2,FALSE),"")</f>
        <v/>
      </c>
      <c r="AA41" s="4">
        <v>8.18</v>
      </c>
      <c r="AB41" s="4" t="str">
        <f>IFERROR(VLOOKUP(AA41,'CRUCE RIESGOS'!$C$5:$D$104,2,FALSE),"")</f>
        <v/>
      </c>
      <c r="AC41" s="4">
        <v>9.18</v>
      </c>
      <c r="AD41" s="4" t="str">
        <f>IFERROR(VLOOKUP(AC41,'CRUCE RIESGOS'!$C$5:$D$104,2,FALSE),"")</f>
        <v/>
      </c>
      <c r="AE41" s="4">
        <v>10.18</v>
      </c>
      <c r="AF41" s="4" t="str">
        <f>IFERROR(VLOOKUP(AE41,'CRUCE RIESGOS'!$C$5:$D$104,2,FALSE),"")</f>
        <v/>
      </c>
      <c r="AG41" s="4">
        <v>11.18</v>
      </c>
      <c r="AH41" s="4" t="str">
        <f>IFERROR(VLOOKUP(AG41,'CRUCE RIESGOS'!$C$5:$D$104,2,FALSE),"")</f>
        <v/>
      </c>
      <c r="AI41" s="4">
        <v>12.18</v>
      </c>
      <c r="AJ41" s="4" t="str">
        <f>IFERROR(VLOOKUP(AI41,'CRUCE RIESGOS'!$C$5:$D$104,2,FALSE),"")</f>
        <v/>
      </c>
      <c r="AK41" s="4">
        <v>13.18</v>
      </c>
      <c r="AL41" s="4" t="str">
        <f>IFERROR(VLOOKUP(AK41,'CRUCE RIESGOS'!$C$5:$D$104,2,FALSE),"")</f>
        <v/>
      </c>
      <c r="AM41" s="4">
        <v>14.18</v>
      </c>
      <c r="AN41" s="4" t="str">
        <f>IFERROR(VLOOKUP(AM41,'CRUCE RIESGOS'!$C$5:$D$104,2,FALSE),"")</f>
        <v/>
      </c>
      <c r="AO41" s="4">
        <v>15.18</v>
      </c>
      <c r="AP41" s="4" t="str">
        <f>IFERROR(VLOOKUP(AO41,'CRUCE RIESGOS'!$C$5:$D$104,2,FALSE),"")</f>
        <v/>
      </c>
      <c r="AQ41" s="4">
        <v>16.18</v>
      </c>
      <c r="AR41" s="4" t="str">
        <f>IFERROR(VLOOKUP(AQ41,'CRUCE RIESGOS'!$C$5:$D$104,2,FALSE),"")</f>
        <v/>
      </c>
      <c r="AS41" s="4">
        <v>17.18</v>
      </c>
      <c r="AT41" s="4" t="str">
        <f>IFERROR(VLOOKUP(AS41,'CRUCE RIESGOS'!$C$5:$D$104,2,FALSE),"")</f>
        <v/>
      </c>
      <c r="AU41" s="4">
        <v>18.18</v>
      </c>
      <c r="AV41" s="4" t="str">
        <f>IFERROR(VLOOKUP(AU41,'CRUCE RIESGOS'!$C$5:$D$104,2,FALSE),"")</f>
        <v/>
      </c>
      <c r="AW41" s="4">
        <v>19.18</v>
      </c>
      <c r="AX41" s="4" t="str">
        <f>IFERROR(VLOOKUP(AW41,'CRUCE RIESGOS'!$C$5:$D$104,2,FALSE),"")</f>
        <v/>
      </c>
      <c r="AY41" s="4">
        <v>20.18</v>
      </c>
      <c r="AZ41" s="4" t="str">
        <f>IFERROR(VLOOKUP(AY41,'CRUCE RIESGOS'!$C$5:$D$104,2,FALSE),"")</f>
        <v/>
      </c>
      <c r="BA41" s="4">
        <v>21.18</v>
      </c>
      <c r="BB41" s="4" t="str">
        <f>IFERROR(VLOOKUP(BA41,'CRUCE RIESGOS'!$C$5:$D$104,2,FALSE),"")</f>
        <v/>
      </c>
      <c r="BC41" s="4">
        <v>22.18</v>
      </c>
      <c r="BD41" s="4" t="str">
        <f>IFERROR(VLOOKUP(BC41,'CRUCE RIESGOS'!$C$5:$D$104,2,FALSE),"")</f>
        <v/>
      </c>
      <c r="BE41" s="4">
        <v>23.18</v>
      </c>
      <c r="BF41" s="4" t="str">
        <f>IFERROR(VLOOKUP(BE41,'CRUCE RIESGOS'!$C$5:$D$104,2,FALSE),"")</f>
        <v/>
      </c>
      <c r="BG41" s="4">
        <v>24.18</v>
      </c>
      <c r="BH41" s="4" t="str">
        <f>IFERROR(VLOOKUP(BG41,'CRUCE RIESGOS'!$C$5:$D$104,2,FALSE),"")</f>
        <v/>
      </c>
      <c r="BI41" s="4">
        <v>25.18</v>
      </c>
      <c r="BJ41" s="4" t="str">
        <f>IFERROR(VLOOKUP(BI41,'CRUCE RIESGOS'!$C$5:$D$104,2,FALSE),"")</f>
        <v/>
      </c>
    </row>
    <row r="42" spans="13:62" x14ac:dyDescent="0.25">
      <c r="M42" s="4"/>
      <c r="N42" s="4" t="str">
        <f t="shared" si="0"/>
        <v/>
      </c>
      <c r="O42" s="4"/>
      <c r="P42" s="4" t="str">
        <f t="shared" si="1"/>
        <v/>
      </c>
      <c r="Q42" s="4"/>
      <c r="R42" s="4" t="str">
        <f t="shared" si="1"/>
        <v/>
      </c>
      <c r="S42" s="4"/>
      <c r="T42" s="4" t="str">
        <f t="shared" si="1"/>
        <v/>
      </c>
      <c r="U42" s="4"/>
      <c r="V42" s="4" t="str">
        <f t="shared" si="1"/>
        <v/>
      </c>
      <c r="W42" s="4"/>
      <c r="X42" s="4" t="str">
        <f t="shared" si="1"/>
        <v/>
      </c>
      <c r="Y42" s="4"/>
      <c r="Z42" s="4" t="str">
        <f t="shared" si="1"/>
        <v/>
      </c>
      <c r="AA42" s="4"/>
      <c r="AB42" s="4" t="str">
        <f t="shared" si="1"/>
        <v/>
      </c>
      <c r="AC42" s="4"/>
      <c r="AD42" s="4" t="str">
        <f t="shared" si="1"/>
        <v/>
      </c>
      <c r="AE42" s="4"/>
      <c r="AF42" s="4" t="str">
        <f t="shared" si="2"/>
        <v/>
      </c>
      <c r="AG42" s="4"/>
      <c r="AH42" s="4" t="str">
        <f t="shared" si="3"/>
        <v/>
      </c>
      <c r="AI42" s="4"/>
      <c r="AJ42" s="4" t="str">
        <f t="shared" si="4"/>
        <v/>
      </c>
      <c r="AK42" s="4"/>
      <c r="AL42" s="4" t="str">
        <f t="shared" si="5"/>
        <v/>
      </c>
      <c r="AM42" s="4"/>
      <c r="AN42" s="4" t="str">
        <f t="shared" si="6"/>
        <v/>
      </c>
      <c r="AO42" s="4"/>
      <c r="AP42" s="4" t="str">
        <f t="shared" si="7"/>
        <v/>
      </c>
      <c r="AQ42" s="4"/>
      <c r="AR42" s="4" t="str">
        <f t="shared" si="8"/>
        <v/>
      </c>
      <c r="AS42" s="4"/>
      <c r="AT42" s="4" t="str">
        <f t="shared" si="9"/>
        <v/>
      </c>
      <c r="AU42" s="4"/>
      <c r="AV42" s="4" t="str">
        <f t="shared" si="10"/>
        <v/>
      </c>
      <c r="AW42" s="4"/>
      <c r="AX42" s="4" t="str">
        <f t="shared" si="11"/>
        <v/>
      </c>
      <c r="AY42" s="4"/>
      <c r="AZ42" s="4" t="str">
        <f t="shared" si="12"/>
        <v/>
      </c>
      <c r="BA42" s="4"/>
      <c r="BB42" s="4" t="str">
        <f t="shared" si="13"/>
        <v/>
      </c>
      <c r="BC42" s="4"/>
      <c r="BD42" s="4" t="str">
        <f t="shared" si="14"/>
        <v/>
      </c>
      <c r="BE42" s="4"/>
      <c r="BF42" s="4" t="str">
        <f t="shared" si="15"/>
        <v/>
      </c>
      <c r="BG42" s="4"/>
      <c r="BH42" s="4" t="str">
        <f t="shared" si="16"/>
        <v/>
      </c>
      <c r="BI42" s="4"/>
      <c r="BJ42" s="4" t="str">
        <f t="shared" si="17"/>
        <v/>
      </c>
    </row>
    <row r="43" spans="13:62" x14ac:dyDescent="0.25">
      <c r="M43" s="4">
        <v>1.19</v>
      </c>
      <c r="N43" s="4" t="str">
        <f>IFERROR(VLOOKUP(M43,'CRUCE RIESGOS'!$C$5:$D$104,2,FALSE),"")</f>
        <v/>
      </c>
      <c r="O43" s="4">
        <v>2.19</v>
      </c>
      <c r="P43" s="4" t="str">
        <f>IFERROR(VLOOKUP(O43,'CRUCE RIESGOS'!$C$5:$D$104,2,FALSE),"")</f>
        <v/>
      </c>
      <c r="Q43" s="4">
        <v>3.19</v>
      </c>
      <c r="R43" s="4" t="str">
        <f>IFERROR(VLOOKUP(Q43,'CRUCE RIESGOS'!$C$5:$D$104,2,FALSE),"")</f>
        <v/>
      </c>
      <c r="S43" s="4">
        <v>4.1900000000000004</v>
      </c>
      <c r="T43" s="4" t="str">
        <f>IFERROR(VLOOKUP(S43,'CRUCE RIESGOS'!$C$5:$D$104,2,FALSE),"")</f>
        <v/>
      </c>
      <c r="U43" s="4">
        <v>5.19</v>
      </c>
      <c r="V43" s="4" t="str">
        <f>IFERROR(VLOOKUP(U43,'CRUCE RIESGOS'!$C$5:$D$104,2,FALSE),"")</f>
        <v/>
      </c>
      <c r="W43" s="4">
        <v>6.19</v>
      </c>
      <c r="X43" s="4" t="str">
        <f>IFERROR(VLOOKUP(W43,'CRUCE RIESGOS'!$C$5:$D$104,2,FALSE),"")</f>
        <v/>
      </c>
      <c r="Y43" s="4">
        <v>7.19</v>
      </c>
      <c r="Z43" s="4" t="str">
        <f>IFERROR(VLOOKUP(Y43,'CRUCE RIESGOS'!$C$5:$D$104,2,FALSE),"")</f>
        <v/>
      </c>
      <c r="AA43" s="4">
        <v>8.19</v>
      </c>
      <c r="AB43" s="4" t="str">
        <f>IFERROR(VLOOKUP(AA43,'CRUCE RIESGOS'!$C$5:$D$104,2,FALSE),"")</f>
        <v/>
      </c>
      <c r="AC43" s="4">
        <v>9.19</v>
      </c>
      <c r="AD43" s="4" t="str">
        <f>IFERROR(VLOOKUP(AC43,'CRUCE RIESGOS'!$C$5:$D$104,2,FALSE),"")</f>
        <v/>
      </c>
      <c r="AE43" s="4">
        <v>10.19</v>
      </c>
      <c r="AF43" s="4" t="str">
        <f>IFERROR(VLOOKUP(AE43,'CRUCE RIESGOS'!$C$5:$D$104,2,FALSE),"")</f>
        <v/>
      </c>
      <c r="AG43" s="4">
        <v>11.19</v>
      </c>
      <c r="AH43" s="4" t="str">
        <f>IFERROR(VLOOKUP(AG43,'CRUCE RIESGOS'!$C$5:$D$104,2,FALSE),"")</f>
        <v/>
      </c>
      <c r="AI43" s="4">
        <v>12.19</v>
      </c>
      <c r="AJ43" s="4" t="str">
        <f>IFERROR(VLOOKUP(AI43,'CRUCE RIESGOS'!$C$5:$D$104,2,FALSE),"")</f>
        <v/>
      </c>
      <c r="AK43" s="4">
        <v>13.19</v>
      </c>
      <c r="AL43" s="4" t="str">
        <f>IFERROR(VLOOKUP(AK43,'CRUCE RIESGOS'!$C$5:$D$104,2,FALSE),"")</f>
        <v/>
      </c>
      <c r="AM43" s="4">
        <v>14.19</v>
      </c>
      <c r="AN43" s="4" t="str">
        <f>IFERROR(VLOOKUP(AM43,'CRUCE RIESGOS'!$C$5:$D$104,2,FALSE),"")</f>
        <v/>
      </c>
      <c r="AO43" s="4">
        <v>15.19</v>
      </c>
      <c r="AP43" s="4" t="str">
        <f>IFERROR(VLOOKUP(AO43,'CRUCE RIESGOS'!$C$5:$D$104,2,FALSE),"")</f>
        <v/>
      </c>
      <c r="AQ43" s="4">
        <v>16.190000000000001</v>
      </c>
      <c r="AR43" s="4" t="str">
        <f>IFERROR(VLOOKUP(AQ43,'CRUCE RIESGOS'!$C$5:$D$104,2,FALSE),"")</f>
        <v/>
      </c>
      <c r="AS43" s="4">
        <v>17.190000000000001</v>
      </c>
      <c r="AT43" s="4" t="str">
        <f>IFERROR(VLOOKUP(AS43,'CRUCE RIESGOS'!$C$5:$D$104,2,FALSE),"")</f>
        <v/>
      </c>
      <c r="AU43" s="4">
        <v>18.190000000000001</v>
      </c>
      <c r="AV43" s="4" t="str">
        <f>IFERROR(VLOOKUP(AU43,'CRUCE RIESGOS'!$C$5:$D$104,2,FALSE),"")</f>
        <v/>
      </c>
      <c r="AW43" s="4">
        <v>19.190000000000001</v>
      </c>
      <c r="AX43" s="4" t="str">
        <f>IFERROR(VLOOKUP(AW43,'CRUCE RIESGOS'!$C$5:$D$104,2,FALSE),"")</f>
        <v/>
      </c>
      <c r="AY43" s="4">
        <v>20.190000000000001</v>
      </c>
      <c r="AZ43" s="4" t="str">
        <f>IFERROR(VLOOKUP(AY43,'CRUCE RIESGOS'!$C$5:$D$104,2,FALSE),"")</f>
        <v/>
      </c>
      <c r="BA43" s="4">
        <v>21.19</v>
      </c>
      <c r="BB43" s="4" t="str">
        <f>IFERROR(VLOOKUP(BA43,'CRUCE RIESGOS'!$C$5:$D$104,2,FALSE),"")</f>
        <v/>
      </c>
      <c r="BC43" s="4">
        <v>22.19</v>
      </c>
      <c r="BD43" s="4" t="str">
        <f>IFERROR(VLOOKUP(BC43,'CRUCE RIESGOS'!$C$5:$D$104,2,FALSE),"")</f>
        <v/>
      </c>
      <c r="BE43" s="4">
        <v>23.19</v>
      </c>
      <c r="BF43" s="4" t="str">
        <f>IFERROR(VLOOKUP(BE43,'CRUCE RIESGOS'!$C$5:$D$104,2,FALSE),"")</f>
        <v/>
      </c>
      <c r="BG43" s="4">
        <v>24.19</v>
      </c>
      <c r="BH43" s="4" t="str">
        <f>IFERROR(VLOOKUP(BG43,'CRUCE RIESGOS'!$C$5:$D$104,2,FALSE),"")</f>
        <v/>
      </c>
      <c r="BI43" s="4">
        <v>25.19</v>
      </c>
      <c r="BJ43" s="4" t="str">
        <f>IFERROR(VLOOKUP(BI43,'CRUCE RIESGOS'!$C$5:$D$104,2,FALSE),"")</f>
        <v/>
      </c>
    </row>
    <row r="44" spans="13:62" x14ac:dyDescent="0.25">
      <c r="M44" s="4"/>
      <c r="N44" s="4" t="str">
        <f t="shared" si="0"/>
        <v/>
      </c>
      <c r="O44" s="4"/>
      <c r="P44" s="4" t="str">
        <f t="shared" si="1"/>
        <v/>
      </c>
      <c r="Q44" s="4"/>
      <c r="R44" s="4" t="str">
        <f t="shared" si="1"/>
        <v/>
      </c>
      <c r="S44" s="4"/>
      <c r="T44" s="4" t="str">
        <f t="shared" si="1"/>
        <v/>
      </c>
      <c r="U44" s="4"/>
      <c r="V44" s="4" t="str">
        <f t="shared" si="1"/>
        <v/>
      </c>
      <c r="W44" s="4"/>
      <c r="X44" s="4" t="str">
        <f t="shared" si="1"/>
        <v/>
      </c>
      <c r="Y44" s="4"/>
      <c r="Z44" s="4" t="str">
        <f t="shared" si="1"/>
        <v/>
      </c>
      <c r="AA44" s="4"/>
      <c r="AB44" s="4" t="str">
        <f t="shared" si="1"/>
        <v/>
      </c>
      <c r="AC44" s="4"/>
      <c r="AD44" s="4" t="str">
        <f t="shared" si="1"/>
        <v/>
      </c>
      <c r="AE44" s="4"/>
      <c r="AF44" s="4" t="str">
        <f t="shared" si="2"/>
        <v/>
      </c>
      <c r="AG44" s="4"/>
      <c r="AH44" s="4" t="str">
        <f t="shared" si="3"/>
        <v/>
      </c>
      <c r="AI44" s="4"/>
      <c r="AJ44" s="4" t="str">
        <f t="shared" si="4"/>
        <v/>
      </c>
      <c r="AK44" s="4"/>
      <c r="AL44" s="4" t="str">
        <f t="shared" si="5"/>
        <v/>
      </c>
      <c r="AM44" s="4"/>
      <c r="AN44" s="4" t="str">
        <f t="shared" si="6"/>
        <v/>
      </c>
      <c r="AO44" s="4"/>
      <c r="AP44" s="4" t="str">
        <f t="shared" si="7"/>
        <v/>
      </c>
      <c r="AQ44" s="4"/>
      <c r="AR44" s="4" t="str">
        <f t="shared" si="8"/>
        <v/>
      </c>
      <c r="AS44" s="4"/>
      <c r="AT44" s="4" t="str">
        <f t="shared" si="9"/>
        <v/>
      </c>
      <c r="AU44" s="4"/>
      <c r="AV44" s="4" t="str">
        <f t="shared" si="10"/>
        <v/>
      </c>
      <c r="AW44" s="4"/>
      <c r="AX44" s="4" t="str">
        <f t="shared" si="11"/>
        <v/>
      </c>
      <c r="AY44" s="4"/>
      <c r="AZ44" s="4" t="str">
        <f t="shared" si="12"/>
        <v/>
      </c>
      <c r="BA44" s="4"/>
      <c r="BB44" s="4" t="str">
        <f t="shared" si="13"/>
        <v/>
      </c>
      <c r="BC44" s="4"/>
      <c r="BD44" s="4" t="str">
        <f t="shared" si="14"/>
        <v/>
      </c>
      <c r="BE44" s="4"/>
      <c r="BF44" s="4" t="str">
        <f t="shared" si="15"/>
        <v/>
      </c>
      <c r="BG44" s="4"/>
      <c r="BH44" s="4" t="str">
        <f t="shared" si="16"/>
        <v/>
      </c>
      <c r="BI44" s="4"/>
      <c r="BJ44" s="4" t="str">
        <f t="shared" si="17"/>
        <v/>
      </c>
    </row>
    <row r="45" spans="13:62" x14ac:dyDescent="0.25">
      <c r="M45" s="4">
        <v>1.2</v>
      </c>
      <c r="N45" s="4" t="str">
        <f>IFERROR(VLOOKUP(M45,'CRUCE RIESGOS'!$C$5:$D$104,2,FALSE),"")</f>
        <v/>
      </c>
      <c r="O45" s="4">
        <v>2.2000000000000002</v>
      </c>
      <c r="P45" s="4" t="str">
        <f>IFERROR(VLOOKUP(O45,'CRUCE RIESGOS'!$C$5:$D$104,2,FALSE),"")</f>
        <v/>
      </c>
      <c r="Q45" s="4">
        <v>3.2</v>
      </c>
      <c r="R45" s="4" t="str">
        <f>IFERROR(VLOOKUP(Q45,'CRUCE RIESGOS'!$C$5:$D$104,2,FALSE),"")</f>
        <v/>
      </c>
      <c r="S45" s="4">
        <v>4.2</v>
      </c>
      <c r="T45" s="4" t="str">
        <f>IFERROR(VLOOKUP(S45,'CRUCE RIESGOS'!$C$5:$D$104,2,FALSE),"")</f>
        <v/>
      </c>
      <c r="U45" s="4">
        <v>5.2</v>
      </c>
      <c r="V45" s="4" t="str">
        <f>IFERROR(VLOOKUP(U45,'CRUCE RIESGOS'!$C$5:$D$104,2,FALSE),"")</f>
        <v/>
      </c>
      <c r="W45" s="4">
        <v>6.2</v>
      </c>
      <c r="X45" s="4" t="str">
        <f>IFERROR(VLOOKUP(W45,'CRUCE RIESGOS'!$C$5:$D$104,2,FALSE),"")</f>
        <v/>
      </c>
      <c r="Y45" s="4">
        <v>7.2</v>
      </c>
      <c r="Z45" s="4" t="str">
        <f>IFERROR(VLOOKUP(Y45,'CRUCE RIESGOS'!$C$5:$D$104,2,FALSE),"")</f>
        <v/>
      </c>
      <c r="AA45" s="4">
        <v>8.1999999999999993</v>
      </c>
      <c r="AB45" s="4" t="str">
        <f>IFERROR(VLOOKUP(AA45,'CRUCE RIESGOS'!$C$5:$D$104,2,FALSE),"")</f>
        <v/>
      </c>
      <c r="AC45" s="4">
        <v>9.1999999999999993</v>
      </c>
      <c r="AD45" s="4" t="str">
        <f>IFERROR(VLOOKUP(AC45,'CRUCE RIESGOS'!$C$5:$D$104,2,FALSE),"")</f>
        <v/>
      </c>
      <c r="AE45" s="4">
        <v>10.199999999999999</v>
      </c>
      <c r="AF45" s="4" t="str">
        <f>IFERROR(VLOOKUP(AE45,'CRUCE RIESGOS'!$C$5:$D$104,2,FALSE),"")</f>
        <v/>
      </c>
      <c r="AG45" s="4">
        <v>11.2</v>
      </c>
      <c r="AH45" s="4" t="str">
        <f>IFERROR(VLOOKUP(AG45,'CRUCE RIESGOS'!$C$5:$D$104,2,FALSE),"")</f>
        <v/>
      </c>
      <c r="AI45" s="4">
        <v>12.2</v>
      </c>
      <c r="AJ45" s="4" t="str">
        <f>IFERROR(VLOOKUP(AI45,'CRUCE RIESGOS'!$C$5:$D$104,2,FALSE),"")</f>
        <v/>
      </c>
      <c r="AK45" s="4">
        <v>13.2</v>
      </c>
      <c r="AL45" s="4" t="str">
        <f>IFERROR(VLOOKUP(AK45,'CRUCE RIESGOS'!$C$5:$D$104,2,FALSE),"")</f>
        <v/>
      </c>
      <c r="AM45" s="4">
        <v>14.2</v>
      </c>
      <c r="AN45" s="4" t="str">
        <f>IFERROR(VLOOKUP(AM45,'CRUCE RIESGOS'!$C$5:$D$104,2,FALSE),"")</f>
        <v/>
      </c>
      <c r="AO45" s="4">
        <v>15.2</v>
      </c>
      <c r="AP45" s="4" t="str">
        <f>IFERROR(VLOOKUP(AO45,'CRUCE RIESGOS'!$C$5:$D$104,2,FALSE),"")</f>
        <v/>
      </c>
      <c r="AQ45" s="4">
        <v>16.2</v>
      </c>
      <c r="AR45" s="4" t="str">
        <f>IFERROR(VLOOKUP(AQ45,'CRUCE RIESGOS'!$C$5:$D$104,2,FALSE),"")</f>
        <v/>
      </c>
      <c r="AS45" s="4">
        <v>17.2</v>
      </c>
      <c r="AT45" s="4" t="str">
        <f>IFERROR(VLOOKUP(AS45,'CRUCE RIESGOS'!$C$5:$D$104,2,FALSE),"")</f>
        <v/>
      </c>
      <c r="AU45" s="4">
        <v>18.2</v>
      </c>
      <c r="AV45" s="4" t="str">
        <f>IFERROR(VLOOKUP(AU45,'CRUCE RIESGOS'!$C$5:$D$104,2,FALSE),"")</f>
        <v/>
      </c>
      <c r="AW45" s="4">
        <v>19.2</v>
      </c>
      <c r="AX45" s="4" t="str">
        <f>IFERROR(VLOOKUP(AW45,'CRUCE RIESGOS'!$C$5:$D$104,2,FALSE),"")</f>
        <v/>
      </c>
      <c r="AY45" s="4">
        <v>20.2</v>
      </c>
      <c r="AZ45" s="4" t="str">
        <f>IFERROR(VLOOKUP(AY45,'CRUCE RIESGOS'!$C$5:$D$104,2,FALSE),"")</f>
        <v/>
      </c>
      <c r="BA45" s="4">
        <v>21.2</v>
      </c>
      <c r="BB45" s="4" t="str">
        <f>IFERROR(VLOOKUP(BA45,'CRUCE RIESGOS'!$C$5:$D$104,2,FALSE),"")</f>
        <v/>
      </c>
      <c r="BC45" s="4">
        <v>22.2</v>
      </c>
      <c r="BD45" s="4" t="str">
        <f>IFERROR(VLOOKUP(BC45,'CRUCE RIESGOS'!$C$5:$D$104,2,FALSE),"")</f>
        <v/>
      </c>
      <c r="BE45" s="4">
        <v>23.2</v>
      </c>
      <c r="BF45" s="4" t="str">
        <f>IFERROR(VLOOKUP(BE45,'CRUCE RIESGOS'!$C$5:$D$104,2,FALSE),"")</f>
        <v/>
      </c>
      <c r="BG45" s="4">
        <v>24.2</v>
      </c>
      <c r="BH45" s="4" t="str">
        <f>IFERROR(VLOOKUP(BG45,'CRUCE RIESGOS'!$C$5:$D$104,2,FALSE),"")</f>
        <v/>
      </c>
      <c r="BI45" s="4">
        <v>25.2</v>
      </c>
      <c r="BJ45" s="4" t="str">
        <f>IFERROR(VLOOKUP(BI45,'CRUCE RIESGOS'!$C$5:$D$104,2,FALSE),"")</f>
        <v/>
      </c>
    </row>
    <row r="46" spans="13:62" x14ac:dyDescent="0.25">
      <c r="M46" s="4"/>
      <c r="N46" s="4" t="str">
        <f t="shared" si="0"/>
        <v/>
      </c>
      <c r="O46" s="4"/>
      <c r="P46" s="4" t="str">
        <f t="shared" si="1"/>
        <v/>
      </c>
      <c r="Q46" s="4"/>
      <c r="R46" s="4" t="str">
        <f t="shared" si="1"/>
        <v/>
      </c>
      <c r="S46" s="4"/>
      <c r="T46" s="4" t="str">
        <f t="shared" si="1"/>
        <v/>
      </c>
      <c r="U46" s="4"/>
      <c r="V46" s="4" t="str">
        <f t="shared" si="1"/>
        <v/>
      </c>
      <c r="W46" s="4"/>
      <c r="X46" s="4" t="str">
        <f t="shared" si="1"/>
        <v/>
      </c>
      <c r="Y46" s="4"/>
      <c r="Z46" s="4" t="str">
        <f t="shared" si="1"/>
        <v/>
      </c>
      <c r="AA46" s="4"/>
      <c r="AB46" s="4" t="str">
        <f t="shared" si="1"/>
        <v/>
      </c>
      <c r="AC46" s="4"/>
      <c r="AD46" s="4" t="str">
        <f t="shared" si="1"/>
        <v/>
      </c>
      <c r="AE46" s="4"/>
      <c r="AF46" s="4" t="str">
        <f t="shared" si="2"/>
        <v/>
      </c>
      <c r="AG46" s="4"/>
      <c r="AH46" s="4" t="str">
        <f t="shared" si="3"/>
        <v/>
      </c>
      <c r="AI46" s="4"/>
      <c r="AJ46" s="4" t="str">
        <f t="shared" si="4"/>
        <v/>
      </c>
      <c r="AK46" s="4"/>
      <c r="AL46" s="4" t="str">
        <f t="shared" si="5"/>
        <v/>
      </c>
      <c r="AM46" s="4"/>
      <c r="AN46" s="4" t="str">
        <f t="shared" si="6"/>
        <v/>
      </c>
      <c r="AO46" s="4"/>
      <c r="AP46" s="4" t="str">
        <f t="shared" si="7"/>
        <v/>
      </c>
      <c r="AQ46" s="4"/>
      <c r="AR46" s="4" t="str">
        <f t="shared" si="8"/>
        <v/>
      </c>
      <c r="AS46" s="4"/>
      <c r="AT46" s="4" t="str">
        <f t="shared" si="9"/>
        <v/>
      </c>
      <c r="AU46" s="4"/>
      <c r="AV46" s="4" t="str">
        <f t="shared" si="10"/>
        <v/>
      </c>
      <c r="AW46" s="4"/>
      <c r="AX46" s="4" t="str">
        <f t="shared" si="11"/>
        <v/>
      </c>
      <c r="AY46" s="4"/>
      <c r="AZ46" s="4" t="str">
        <f t="shared" si="12"/>
        <v/>
      </c>
      <c r="BA46" s="4"/>
      <c r="BB46" s="4" t="str">
        <f t="shared" si="13"/>
        <v/>
      </c>
      <c r="BC46" s="4"/>
      <c r="BD46" s="4" t="str">
        <f t="shared" si="14"/>
        <v/>
      </c>
      <c r="BE46" s="4"/>
      <c r="BF46" s="4" t="str">
        <f t="shared" si="15"/>
        <v/>
      </c>
      <c r="BG46" s="4"/>
      <c r="BH46" s="4" t="str">
        <f t="shared" si="16"/>
        <v/>
      </c>
      <c r="BI46" s="4"/>
      <c r="BJ46" s="4" t="str">
        <f t="shared" si="17"/>
        <v/>
      </c>
    </row>
    <row r="47" spans="13:62" x14ac:dyDescent="0.25">
      <c r="M47" s="4">
        <v>1.21</v>
      </c>
      <c r="N47" s="4" t="str">
        <f>IFERROR(VLOOKUP(M47,'CRUCE RIESGOS'!$C$5:$D$104,2,FALSE),"")</f>
        <v/>
      </c>
      <c r="O47" s="4">
        <v>2.21</v>
      </c>
      <c r="P47" s="4" t="str">
        <f>IFERROR(VLOOKUP(O47,'CRUCE RIESGOS'!$C$5:$D$104,2,FALSE),"")</f>
        <v/>
      </c>
      <c r="Q47" s="4">
        <v>3.21</v>
      </c>
      <c r="R47" s="4" t="str">
        <f>IFERROR(VLOOKUP(Q47,'CRUCE RIESGOS'!$C$5:$D$104,2,FALSE),"")</f>
        <v/>
      </c>
      <c r="S47" s="4">
        <v>4.21</v>
      </c>
      <c r="T47" s="4" t="str">
        <f>IFERROR(VLOOKUP(S47,'CRUCE RIESGOS'!$C$5:$D$104,2,FALSE),"")</f>
        <v/>
      </c>
      <c r="U47" s="4">
        <v>5.21</v>
      </c>
      <c r="V47" s="4" t="str">
        <f>IFERROR(VLOOKUP(U47,'CRUCE RIESGOS'!$C$5:$D$104,2,FALSE),"")</f>
        <v/>
      </c>
      <c r="W47" s="4">
        <v>6.21</v>
      </c>
      <c r="X47" s="4" t="str">
        <f>IFERROR(VLOOKUP(W47,'CRUCE RIESGOS'!$C$5:$D$104,2,FALSE),"")</f>
        <v/>
      </c>
      <c r="Y47" s="4">
        <v>7.21</v>
      </c>
      <c r="Z47" s="4" t="str">
        <f>IFERROR(VLOOKUP(Y47,'CRUCE RIESGOS'!$C$5:$D$104,2,FALSE),"")</f>
        <v/>
      </c>
      <c r="AA47" s="4">
        <v>8.2100000000000009</v>
      </c>
      <c r="AB47" s="4" t="str">
        <f>IFERROR(VLOOKUP(AA47,'CRUCE RIESGOS'!$C$5:$D$104,2,FALSE),"")</f>
        <v/>
      </c>
      <c r="AC47" s="4">
        <v>9.2100000000000009</v>
      </c>
      <c r="AD47" s="4" t="str">
        <f>IFERROR(VLOOKUP(AC47,'CRUCE RIESGOS'!$C$5:$D$104,2,FALSE),"")</f>
        <v/>
      </c>
      <c r="AE47" s="4">
        <v>10.210000000000001</v>
      </c>
      <c r="AF47" s="4" t="str">
        <f>IFERROR(VLOOKUP(AE47,'CRUCE RIESGOS'!$C$5:$D$104,2,FALSE),"")</f>
        <v/>
      </c>
      <c r="AG47" s="4">
        <v>11.21</v>
      </c>
      <c r="AH47" s="4" t="str">
        <f>IFERROR(VLOOKUP(AG47,'CRUCE RIESGOS'!$C$5:$D$104,2,FALSE),"")</f>
        <v/>
      </c>
      <c r="AI47" s="4">
        <v>12.21</v>
      </c>
      <c r="AJ47" s="4" t="str">
        <f>IFERROR(VLOOKUP(AI47,'CRUCE RIESGOS'!$C$5:$D$104,2,FALSE),"")</f>
        <v/>
      </c>
      <c r="AK47" s="4">
        <v>13.21</v>
      </c>
      <c r="AL47" s="4" t="str">
        <f>IFERROR(VLOOKUP(AK47,'CRUCE RIESGOS'!$C$5:$D$104,2,FALSE),"")</f>
        <v/>
      </c>
      <c r="AM47" s="4">
        <v>14.21</v>
      </c>
      <c r="AN47" s="4" t="str">
        <f>IFERROR(VLOOKUP(AM47,'CRUCE RIESGOS'!$C$5:$D$104,2,FALSE),"")</f>
        <v/>
      </c>
      <c r="AO47" s="4">
        <v>15.21</v>
      </c>
      <c r="AP47" s="4" t="str">
        <f>IFERROR(VLOOKUP(AO47,'CRUCE RIESGOS'!$C$5:$D$104,2,FALSE),"")</f>
        <v/>
      </c>
      <c r="AQ47" s="4">
        <v>16.21</v>
      </c>
      <c r="AR47" s="4" t="str">
        <f>IFERROR(VLOOKUP(AQ47,'CRUCE RIESGOS'!$C$5:$D$104,2,FALSE),"")</f>
        <v/>
      </c>
      <c r="AS47" s="4">
        <v>17.21</v>
      </c>
      <c r="AT47" s="4" t="str">
        <f>IFERROR(VLOOKUP(AS47,'CRUCE RIESGOS'!$C$5:$D$104,2,FALSE),"")</f>
        <v/>
      </c>
      <c r="AU47" s="4">
        <v>18.21</v>
      </c>
      <c r="AV47" s="4" t="str">
        <f>IFERROR(VLOOKUP(AU47,'CRUCE RIESGOS'!$C$5:$D$104,2,FALSE),"")</f>
        <v/>
      </c>
      <c r="AW47" s="4">
        <v>19.21</v>
      </c>
      <c r="AX47" s="4" t="str">
        <f>IFERROR(VLOOKUP(AW47,'CRUCE RIESGOS'!$C$5:$D$104,2,FALSE),"")</f>
        <v/>
      </c>
      <c r="AY47" s="4">
        <v>20.21</v>
      </c>
      <c r="AZ47" s="4" t="str">
        <f>IFERROR(VLOOKUP(AY47,'CRUCE RIESGOS'!$C$5:$D$104,2,FALSE),"")</f>
        <v/>
      </c>
      <c r="BA47" s="4">
        <v>21.21</v>
      </c>
      <c r="BB47" s="4" t="str">
        <f>IFERROR(VLOOKUP(BA47,'CRUCE RIESGOS'!$C$5:$D$104,2,FALSE),"")</f>
        <v/>
      </c>
      <c r="BC47" s="4">
        <v>22.21</v>
      </c>
      <c r="BD47" s="4" t="str">
        <f>IFERROR(VLOOKUP(BC47,'CRUCE RIESGOS'!$C$5:$D$104,2,FALSE),"")</f>
        <v/>
      </c>
      <c r="BE47" s="4">
        <v>23.21</v>
      </c>
      <c r="BF47" s="4" t="str">
        <f>IFERROR(VLOOKUP(BE47,'CRUCE RIESGOS'!$C$5:$D$104,2,FALSE),"")</f>
        <v/>
      </c>
      <c r="BG47" s="4">
        <v>24.21</v>
      </c>
      <c r="BH47" s="4" t="str">
        <f>IFERROR(VLOOKUP(BG47,'CRUCE RIESGOS'!$C$5:$D$104,2,FALSE),"")</f>
        <v/>
      </c>
      <c r="BI47" s="4">
        <v>25.21</v>
      </c>
      <c r="BJ47" s="4" t="str">
        <f>IFERROR(VLOOKUP(BI47,'CRUCE RIESGOS'!$C$5:$D$104,2,FALSE),"")</f>
        <v/>
      </c>
    </row>
    <row r="48" spans="13:62" x14ac:dyDescent="0.25">
      <c r="M48" s="4"/>
      <c r="N48" s="4" t="str">
        <f t="shared" si="0"/>
        <v/>
      </c>
      <c r="O48" s="4"/>
      <c r="P48" s="4" t="str">
        <f t="shared" si="1"/>
        <v/>
      </c>
      <c r="Q48" s="4"/>
      <c r="R48" s="4" t="str">
        <f t="shared" si="1"/>
        <v/>
      </c>
      <c r="S48" s="4"/>
      <c r="T48" s="4" t="str">
        <f t="shared" si="1"/>
        <v/>
      </c>
      <c r="U48" s="4"/>
      <c r="V48" s="4" t="str">
        <f t="shared" si="1"/>
        <v/>
      </c>
      <c r="W48" s="4"/>
      <c r="X48" s="4" t="str">
        <f t="shared" si="1"/>
        <v/>
      </c>
      <c r="Y48" s="4"/>
      <c r="Z48" s="4" t="str">
        <f t="shared" si="1"/>
        <v/>
      </c>
      <c r="AA48" s="4"/>
      <c r="AB48" s="4" t="str">
        <f t="shared" si="1"/>
        <v/>
      </c>
      <c r="AC48" s="4"/>
      <c r="AD48" s="4" t="str">
        <f t="shared" si="1"/>
        <v/>
      </c>
      <c r="AE48" s="4"/>
      <c r="AF48" s="4" t="str">
        <f t="shared" si="2"/>
        <v/>
      </c>
      <c r="AG48" s="4"/>
      <c r="AH48" s="4" t="str">
        <f t="shared" si="3"/>
        <v/>
      </c>
      <c r="AI48" s="4"/>
      <c r="AJ48" s="4" t="str">
        <f t="shared" si="4"/>
        <v/>
      </c>
      <c r="AK48" s="4"/>
      <c r="AL48" s="4" t="str">
        <f t="shared" si="5"/>
        <v/>
      </c>
      <c r="AM48" s="4"/>
      <c r="AN48" s="4" t="str">
        <f t="shared" si="6"/>
        <v/>
      </c>
      <c r="AO48" s="4"/>
      <c r="AP48" s="4" t="str">
        <f t="shared" si="7"/>
        <v/>
      </c>
      <c r="AQ48" s="4"/>
      <c r="AR48" s="4" t="str">
        <f t="shared" si="8"/>
        <v/>
      </c>
      <c r="AS48" s="4"/>
      <c r="AT48" s="4" t="str">
        <f t="shared" si="9"/>
        <v/>
      </c>
      <c r="AU48" s="4"/>
      <c r="AV48" s="4" t="str">
        <f t="shared" si="10"/>
        <v/>
      </c>
      <c r="AW48" s="4"/>
      <c r="AX48" s="4" t="str">
        <f t="shared" si="11"/>
        <v/>
      </c>
      <c r="AY48" s="4"/>
      <c r="AZ48" s="4" t="str">
        <f t="shared" si="12"/>
        <v/>
      </c>
      <c r="BA48" s="4"/>
      <c r="BB48" s="4" t="str">
        <f t="shared" si="13"/>
        <v/>
      </c>
      <c r="BC48" s="4"/>
      <c r="BD48" s="4" t="str">
        <f t="shared" si="14"/>
        <v/>
      </c>
      <c r="BE48" s="4"/>
      <c r="BF48" s="4" t="str">
        <f t="shared" si="15"/>
        <v/>
      </c>
      <c r="BG48" s="4"/>
      <c r="BH48" s="4" t="str">
        <f t="shared" si="16"/>
        <v/>
      </c>
      <c r="BI48" s="4"/>
      <c r="BJ48" s="4" t="str">
        <f t="shared" si="17"/>
        <v/>
      </c>
    </row>
    <row r="49" spans="13:62" x14ac:dyDescent="0.25">
      <c r="M49" s="4">
        <v>1.22</v>
      </c>
      <c r="N49" s="4" t="str">
        <f>IFERROR(VLOOKUP(M49,'CRUCE RIESGOS'!$C$5:$D$104,2,FALSE),"")</f>
        <v/>
      </c>
      <c r="O49" s="4">
        <v>2.2200000000000002</v>
      </c>
      <c r="P49" s="4" t="str">
        <f>IFERROR(VLOOKUP(O49,'CRUCE RIESGOS'!$C$5:$D$104,2,FALSE),"")</f>
        <v/>
      </c>
      <c r="Q49" s="4">
        <v>3.22</v>
      </c>
      <c r="R49" s="4" t="str">
        <f>IFERROR(VLOOKUP(Q49,'CRUCE RIESGOS'!$C$5:$D$104,2,FALSE),"")</f>
        <v/>
      </c>
      <c r="S49" s="4">
        <v>4.22</v>
      </c>
      <c r="T49" s="4" t="str">
        <f>IFERROR(VLOOKUP(S49,'CRUCE RIESGOS'!$C$5:$D$104,2,FALSE),"")</f>
        <v/>
      </c>
      <c r="U49" s="4">
        <v>5.22</v>
      </c>
      <c r="V49" s="4" t="str">
        <f>IFERROR(VLOOKUP(U49,'CRUCE RIESGOS'!$C$5:$D$104,2,FALSE),"")</f>
        <v/>
      </c>
      <c r="W49" s="4">
        <v>6.22</v>
      </c>
      <c r="X49" s="4" t="str">
        <f>IFERROR(VLOOKUP(W49,'CRUCE RIESGOS'!$C$5:$D$104,2,FALSE),"")</f>
        <v/>
      </c>
      <c r="Y49" s="4">
        <v>7.22</v>
      </c>
      <c r="Z49" s="4" t="str">
        <f>IFERROR(VLOOKUP(Y49,'CRUCE RIESGOS'!$C$5:$D$104,2,FALSE),"")</f>
        <v/>
      </c>
      <c r="AA49" s="4">
        <v>8.2200000000000006</v>
      </c>
      <c r="AB49" s="4" t="str">
        <f>IFERROR(VLOOKUP(AA49,'CRUCE RIESGOS'!$C$5:$D$104,2,FALSE),"")</f>
        <v/>
      </c>
      <c r="AC49" s="4">
        <v>9.2200000000000006</v>
      </c>
      <c r="AD49" s="4" t="str">
        <f>IFERROR(VLOOKUP(AC49,'CRUCE RIESGOS'!$C$5:$D$104,2,FALSE),"")</f>
        <v/>
      </c>
      <c r="AE49" s="4">
        <v>10.220000000000001</v>
      </c>
      <c r="AF49" s="4" t="str">
        <f>IFERROR(VLOOKUP(AE49,'CRUCE RIESGOS'!$C$5:$D$104,2,FALSE),"")</f>
        <v/>
      </c>
      <c r="AG49" s="4">
        <v>11.22</v>
      </c>
      <c r="AH49" s="4" t="str">
        <f>IFERROR(VLOOKUP(AG49,'CRUCE RIESGOS'!$C$5:$D$104,2,FALSE),"")</f>
        <v/>
      </c>
      <c r="AI49" s="4">
        <v>12.22</v>
      </c>
      <c r="AJ49" s="4" t="str">
        <f>IFERROR(VLOOKUP(AI49,'CRUCE RIESGOS'!$C$5:$D$104,2,FALSE),"")</f>
        <v/>
      </c>
      <c r="AK49" s="4">
        <v>13.22</v>
      </c>
      <c r="AL49" s="4" t="str">
        <f>IFERROR(VLOOKUP(AK49,'CRUCE RIESGOS'!$C$5:$D$104,2,FALSE),"")</f>
        <v/>
      </c>
      <c r="AM49" s="4">
        <v>14.22</v>
      </c>
      <c r="AN49" s="4" t="str">
        <f>IFERROR(VLOOKUP(AM49,'CRUCE RIESGOS'!$C$5:$D$104,2,FALSE),"")</f>
        <v/>
      </c>
      <c r="AO49" s="4">
        <v>15.22</v>
      </c>
      <c r="AP49" s="4" t="str">
        <f>IFERROR(VLOOKUP(AO49,'CRUCE RIESGOS'!$C$5:$D$104,2,FALSE),"")</f>
        <v/>
      </c>
      <c r="AQ49" s="4">
        <v>16.22</v>
      </c>
      <c r="AR49" s="4" t="str">
        <f>IFERROR(VLOOKUP(AQ49,'CRUCE RIESGOS'!$C$5:$D$104,2,FALSE),"")</f>
        <v/>
      </c>
      <c r="AS49" s="4">
        <v>17.22</v>
      </c>
      <c r="AT49" s="4" t="str">
        <f>IFERROR(VLOOKUP(AS49,'CRUCE RIESGOS'!$C$5:$D$104,2,FALSE),"")</f>
        <v/>
      </c>
      <c r="AU49" s="4">
        <v>18.22</v>
      </c>
      <c r="AV49" s="4" t="str">
        <f>IFERROR(VLOOKUP(AU49,'CRUCE RIESGOS'!$C$5:$D$104,2,FALSE),"")</f>
        <v/>
      </c>
      <c r="AW49" s="4">
        <v>19.22</v>
      </c>
      <c r="AX49" s="4" t="str">
        <f>IFERROR(VLOOKUP(AW49,'CRUCE RIESGOS'!$C$5:$D$104,2,FALSE),"")</f>
        <v/>
      </c>
      <c r="AY49" s="4">
        <v>20.22</v>
      </c>
      <c r="AZ49" s="4" t="str">
        <f>IFERROR(VLOOKUP(AY49,'CRUCE RIESGOS'!$C$5:$D$104,2,FALSE),"")</f>
        <v/>
      </c>
      <c r="BA49" s="4">
        <v>21.22</v>
      </c>
      <c r="BB49" s="4" t="str">
        <f>IFERROR(VLOOKUP(BA49,'CRUCE RIESGOS'!$C$5:$D$104,2,FALSE),"")</f>
        <v/>
      </c>
      <c r="BC49" s="4">
        <v>22.22</v>
      </c>
      <c r="BD49" s="4" t="str">
        <f>IFERROR(VLOOKUP(BC49,'CRUCE RIESGOS'!$C$5:$D$104,2,FALSE),"")</f>
        <v/>
      </c>
      <c r="BE49" s="4">
        <v>23.22</v>
      </c>
      <c r="BF49" s="4" t="str">
        <f>IFERROR(VLOOKUP(BE49,'CRUCE RIESGOS'!$C$5:$D$104,2,FALSE),"")</f>
        <v/>
      </c>
      <c r="BG49" s="4">
        <v>24.22</v>
      </c>
      <c r="BH49" s="4" t="str">
        <f>IFERROR(VLOOKUP(BG49,'CRUCE RIESGOS'!$C$5:$D$104,2,FALSE),"")</f>
        <v/>
      </c>
      <c r="BI49" s="4">
        <v>25.22</v>
      </c>
      <c r="BJ49" s="4" t="str">
        <f>IFERROR(VLOOKUP(BI49,'CRUCE RIESGOS'!$C$5:$D$104,2,FALSE),"")</f>
        <v/>
      </c>
    </row>
    <row r="50" spans="13:62" x14ac:dyDescent="0.25">
      <c r="M50" s="4"/>
      <c r="N50" s="4" t="str">
        <f t="shared" si="0"/>
        <v/>
      </c>
      <c r="O50" s="4"/>
      <c r="P50" s="4" t="str">
        <f t="shared" si="1"/>
        <v/>
      </c>
      <c r="Q50" s="4"/>
      <c r="R50" s="4" t="str">
        <f t="shared" si="1"/>
        <v/>
      </c>
      <c r="S50" s="4"/>
      <c r="T50" s="4" t="str">
        <f t="shared" si="1"/>
        <v/>
      </c>
      <c r="U50" s="4"/>
      <c r="V50" s="4" t="str">
        <f t="shared" si="1"/>
        <v/>
      </c>
      <c r="W50" s="4"/>
      <c r="X50" s="4" t="str">
        <f t="shared" si="1"/>
        <v/>
      </c>
      <c r="Y50" s="4"/>
      <c r="Z50" s="4" t="str">
        <f t="shared" si="1"/>
        <v/>
      </c>
      <c r="AA50" s="4"/>
      <c r="AB50" s="4" t="str">
        <f t="shared" si="1"/>
        <v/>
      </c>
      <c r="AC50" s="4"/>
      <c r="AD50" s="4" t="str">
        <f t="shared" si="1"/>
        <v/>
      </c>
      <c r="AE50" s="4"/>
      <c r="AF50" s="4" t="str">
        <f t="shared" si="2"/>
        <v/>
      </c>
      <c r="AG50" s="4"/>
      <c r="AH50" s="4" t="str">
        <f t="shared" si="3"/>
        <v/>
      </c>
      <c r="AI50" s="4"/>
      <c r="AJ50" s="4" t="str">
        <f t="shared" si="4"/>
        <v/>
      </c>
      <c r="AK50" s="4"/>
      <c r="AL50" s="4" t="str">
        <f t="shared" si="5"/>
        <v/>
      </c>
      <c r="AM50" s="4"/>
      <c r="AN50" s="4" t="str">
        <f t="shared" si="6"/>
        <v/>
      </c>
      <c r="AO50" s="4"/>
      <c r="AP50" s="4" t="str">
        <f t="shared" si="7"/>
        <v/>
      </c>
      <c r="AQ50" s="4"/>
      <c r="AR50" s="4" t="str">
        <f t="shared" si="8"/>
        <v/>
      </c>
      <c r="AS50" s="4"/>
      <c r="AT50" s="4" t="str">
        <f t="shared" si="9"/>
        <v/>
      </c>
      <c r="AU50" s="4"/>
      <c r="AV50" s="4" t="str">
        <f t="shared" si="10"/>
        <v/>
      </c>
      <c r="AW50" s="4"/>
      <c r="AX50" s="4" t="str">
        <f t="shared" si="11"/>
        <v/>
      </c>
      <c r="AY50" s="4"/>
      <c r="AZ50" s="4" t="str">
        <f t="shared" si="12"/>
        <v/>
      </c>
      <c r="BA50" s="4"/>
      <c r="BB50" s="4" t="str">
        <f t="shared" si="13"/>
        <v/>
      </c>
      <c r="BC50" s="4"/>
      <c r="BD50" s="4" t="str">
        <f t="shared" si="14"/>
        <v/>
      </c>
      <c r="BE50" s="4"/>
      <c r="BF50" s="4" t="str">
        <f t="shared" si="15"/>
        <v/>
      </c>
      <c r="BG50" s="4"/>
      <c r="BH50" s="4" t="str">
        <f t="shared" si="16"/>
        <v/>
      </c>
      <c r="BI50" s="4"/>
      <c r="BJ50" s="4" t="str">
        <f t="shared" si="17"/>
        <v/>
      </c>
    </row>
    <row r="51" spans="13:62" x14ac:dyDescent="0.25">
      <c r="M51" s="4">
        <v>1.23</v>
      </c>
      <c r="N51" s="4" t="str">
        <f>IFERROR(VLOOKUP(M51,'CRUCE RIESGOS'!$C$5:$D$104,2,FALSE),"")</f>
        <v/>
      </c>
      <c r="O51" s="4">
        <v>2.23</v>
      </c>
      <c r="P51" s="4" t="str">
        <f>IFERROR(VLOOKUP(O51,'CRUCE RIESGOS'!$C$5:$D$104,2,FALSE),"")</f>
        <v/>
      </c>
      <c r="Q51" s="4">
        <v>3.23</v>
      </c>
      <c r="R51" s="4" t="str">
        <f>IFERROR(VLOOKUP(Q51,'CRUCE RIESGOS'!$C$5:$D$104,2,FALSE),"")</f>
        <v/>
      </c>
      <c r="S51" s="4">
        <v>4.2300000000000004</v>
      </c>
      <c r="T51" s="4" t="str">
        <f>IFERROR(VLOOKUP(S51,'CRUCE RIESGOS'!$C$5:$D$104,2,FALSE),"")</f>
        <v/>
      </c>
      <c r="U51" s="4">
        <v>5.23</v>
      </c>
      <c r="V51" s="4" t="str">
        <f>IFERROR(VLOOKUP(U51,'CRUCE RIESGOS'!$C$5:$D$104,2,FALSE),"")</f>
        <v/>
      </c>
      <c r="W51" s="4">
        <v>6.23</v>
      </c>
      <c r="X51" s="4" t="str">
        <f>IFERROR(VLOOKUP(W51,'CRUCE RIESGOS'!$C$5:$D$104,2,FALSE),"")</f>
        <v/>
      </c>
      <c r="Y51" s="4">
        <v>7.23</v>
      </c>
      <c r="Z51" s="4" t="str">
        <f>IFERROR(VLOOKUP(Y51,'CRUCE RIESGOS'!$C$5:$D$104,2,FALSE),"")</f>
        <v/>
      </c>
      <c r="AA51" s="4">
        <v>8.23</v>
      </c>
      <c r="AB51" s="4" t="str">
        <f>IFERROR(VLOOKUP(AA51,'CRUCE RIESGOS'!$C$5:$D$104,2,FALSE),"")</f>
        <v/>
      </c>
      <c r="AC51" s="4">
        <v>9.23</v>
      </c>
      <c r="AD51" s="4" t="str">
        <f>IFERROR(VLOOKUP(AC51,'CRUCE RIESGOS'!$C$5:$D$104,2,FALSE),"")</f>
        <v/>
      </c>
      <c r="AE51" s="4">
        <v>10.23</v>
      </c>
      <c r="AF51" s="4" t="str">
        <f>IFERROR(VLOOKUP(AE51,'CRUCE RIESGOS'!$C$5:$D$104,2,FALSE),"")</f>
        <v/>
      </c>
      <c r="AG51" s="4">
        <v>11.23</v>
      </c>
      <c r="AH51" s="4" t="str">
        <f>IFERROR(VLOOKUP(AG51,'CRUCE RIESGOS'!$C$5:$D$104,2,FALSE),"")</f>
        <v/>
      </c>
      <c r="AI51" s="4">
        <v>12.23</v>
      </c>
      <c r="AJ51" s="4" t="str">
        <f>IFERROR(VLOOKUP(AI51,'CRUCE RIESGOS'!$C$5:$D$104,2,FALSE),"")</f>
        <v/>
      </c>
      <c r="AK51" s="4">
        <v>13.23</v>
      </c>
      <c r="AL51" s="4" t="str">
        <f>IFERROR(VLOOKUP(AK51,'CRUCE RIESGOS'!$C$5:$D$104,2,FALSE),"")</f>
        <v/>
      </c>
      <c r="AM51" s="4">
        <v>14.23</v>
      </c>
      <c r="AN51" s="4" t="str">
        <f>IFERROR(VLOOKUP(AM51,'CRUCE RIESGOS'!$C$5:$D$104,2,FALSE),"")</f>
        <v/>
      </c>
      <c r="AO51" s="4">
        <v>15.23</v>
      </c>
      <c r="AP51" s="4" t="str">
        <f>IFERROR(VLOOKUP(AO51,'CRUCE RIESGOS'!$C$5:$D$104,2,FALSE),"")</f>
        <v/>
      </c>
      <c r="AQ51" s="4">
        <v>16.23</v>
      </c>
      <c r="AR51" s="4" t="str">
        <f>IFERROR(VLOOKUP(AQ51,'CRUCE RIESGOS'!$C$5:$D$104,2,FALSE),"")</f>
        <v/>
      </c>
      <c r="AS51" s="4">
        <v>17.23</v>
      </c>
      <c r="AT51" s="4" t="str">
        <f>IFERROR(VLOOKUP(AS51,'CRUCE RIESGOS'!$C$5:$D$104,2,FALSE),"")</f>
        <v/>
      </c>
      <c r="AU51" s="4">
        <v>18.23</v>
      </c>
      <c r="AV51" s="4" t="str">
        <f>IFERROR(VLOOKUP(AU51,'CRUCE RIESGOS'!$C$5:$D$104,2,FALSE),"")</f>
        <v/>
      </c>
      <c r="AW51" s="4">
        <v>19.23</v>
      </c>
      <c r="AX51" s="4" t="str">
        <f>IFERROR(VLOOKUP(AW51,'CRUCE RIESGOS'!$C$5:$D$104,2,FALSE),"")</f>
        <v/>
      </c>
      <c r="AY51" s="4">
        <v>20.23</v>
      </c>
      <c r="AZ51" s="4" t="str">
        <f>IFERROR(VLOOKUP(AY51,'CRUCE RIESGOS'!$C$5:$D$104,2,FALSE),"")</f>
        <v/>
      </c>
      <c r="BA51" s="4">
        <v>21.23</v>
      </c>
      <c r="BB51" s="4" t="str">
        <f>IFERROR(VLOOKUP(BA51,'CRUCE RIESGOS'!$C$5:$D$104,2,FALSE),"")</f>
        <v/>
      </c>
      <c r="BC51" s="4">
        <v>22.23</v>
      </c>
      <c r="BD51" s="4" t="str">
        <f>IFERROR(VLOOKUP(BC51,'CRUCE RIESGOS'!$C$5:$D$104,2,FALSE),"")</f>
        <v/>
      </c>
      <c r="BE51" s="4">
        <v>23.23</v>
      </c>
      <c r="BF51" s="4" t="str">
        <f>IFERROR(VLOOKUP(BE51,'CRUCE RIESGOS'!$C$5:$D$104,2,FALSE),"")</f>
        <v/>
      </c>
      <c r="BG51" s="4">
        <v>24.23</v>
      </c>
      <c r="BH51" s="4" t="str">
        <f>IFERROR(VLOOKUP(BG51,'CRUCE RIESGOS'!$C$5:$D$104,2,FALSE),"")</f>
        <v/>
      </c>
      <c r="BI51" s="4">
        <v>25.23</v>
      </c>
      <c r="BJ51" s="4" t="str">
        <f>IFERROR(VLOOKUP(BI51,'CRUCE RIESGOS'!$C$5:$D$104,2,FALSE),"")</f>
        <v/>
      </c>
    </row>
    <row r="52" spans="13:62" x14ac:dyDescent="0.25">
      <c r="M52" s="4"/>
      <c r="N52" s="4" t="str">
        <f t="shared" si="0"/>
        <v/>
      </c>
      <c r="O52" s="4"/>
      <c r="P52" s="4" t="str">
        <f t="shared" si="1"/>
        <v/>
      </c>
      <c r="Q52" s="4"/>
      <c r="R52" s="4" t="str">
        <f t="shared" si="1"/>
        <v/>
      </c>
      <c r="S52" s="4"/>
      <c r="T52" s="4" t="str">
        <f t="shared" si="1"/>
        <v/>
      </c>
      <c r="U52" s="4"/>
      <c r="V52" s="4" t="str">
        <f t="shared" si="1"/>
        <v/>
      </c>
      <c r="W52" s="4"/>
      <c r="X52" s="4" t="str">
        <f t="shared" si="1"/>
        <v/>
      </c>
      <c r="Y52" s="4"/>
      <c r="Z52" s="4" t="str">
        <f t="shared" si="1"/>
        <v/>
      </c>
      <c r="AA52" s="4"/>
      <c r="AB52" s="4" t="str">
        <f t="shared" si="1"/>
        <v/>
      </c>
      <c r="AC52" s="4"/>
      <c r="AD52" s="4" t="str">
        <f t="shared" si="1"/>
        <v/>
      </c>
      <c r="AE52" s="4"/>
      <c r="AF52" s="4" t="str">
        <f t="shared" si="2"/>
        <v/>
      </c>
      <c r="AG52" s="4"/>
      <c r="AH52" s="4" t="str">
        <f t="shared" si="3"/>
        <v/>
      </c>
      <c r="AI52" s="4"/>
      <c r="AJ52" s="4" t="str">
        <f t="shared" si="4"/>
        <v/>
      </c>
      <c r="AK52" s="4"/>
      <c r="AL52" s="4" t="str">
        <f t="shared" si="5"/>
        <v/>
      </c>
      <c r="AM52" s="4"/>
      <c r="AN52" s="4" t="str">
        <f t="shared" si="6"/>
        <v/>
      </c>
      <c r="AO52" s="4"/>
      <c r="AP52" s="4" t="str">
        <f t="shared" si="7"/>
        <v/>
      </c>
      <c r="AQ52" s="4"/>
      <c r="AR52" s="4" t="str">
        <f t="shared" si="8"/>
        <v/>
      </c>
      <c r="AS52" s="4"/>
      <c r="AT52" s="4" t="str">
        <f t="shared" si="9"/>
        <v/>
      </c>
      <c r="AU52" s="4"/>
      <c r="AV52" s="4" t="str">
        <f t="shared" si="10"/>
        <v/>
      </c>
      <c r="AW52" s="4"/>
      <c r="AX52" s="4" t="str">
        <f t="shared" si="11"/>
        <v/>
      </c>
      <c r="AY52" s="4"/>
      <c r="AZ52" s="4" t="str">
        <f t="shared" si="12"/>
        <v/>
      </c>
      <c r="BA52" s="4"/>
      <c r="BB52" s="4" t="str">
        <f t="shared" si="13"/>
        <v/>
      </c>
      <c r="BC52" s="4"/>
      <c r="BD52" s="4" t="str">
        <f t="shared" si="14"/>
        <v/>
      </c>
      <c r="BE52" s="4"/>
      <c r="BF52" s="4" t="str">
        <f t="shared" si="15"/>
        <v/>
      </c>
      <c r="BG52" s="4"/>
      <c r="BH52" s="4" t="str">
        <f t="shared" si="16"/>
        <v/>
      </c>
      <c r="BI52" s="4"/>
      <c r="BJ52" s="4" t="str">
        <f t="shared" si="17"/>
        <v/>
      </c>
    </row>
    <row r="53" spans="13:62" x14ac:dyDescent="0.25">
      <c r="M53" s="4">
        <v>1.24</v>
      </c>
      <c r="N53" s="4" t="str">
        <f>IFERROR(VLOOKUP(M53,'CRUCE RIESGOS'!$C$5:$D$104,2,FALSE),"")</f>
        <v/>
      </c>
      <c r="O53" s="4">
        <v>2.2400000000000002</v>
      </c>
      <c r="P53" s="4" t="str">
        <f>IFERROR(VLOOKUP(O53,'CRUCE RIESGOS'!$C$5:$D$104,2,FALSE),"")</f>
        <v/>
      </c>
      <c r="Q53" s="4">
        <v>3.24</v>
      </c>
      <c r="R53" s="4" t="str">
        <f>IFERROR(VLOOKUP(Q53,'CRUCE RIESGOS'!$C$5:$D$104,2,FALSE),"")</f>
        <v/>
      </c>
      <c r="S53" s="4">
        <v>4.24</v>
      </c>
      <c r="T53" s="4" t="str">
        <f>IFERROR(VLOOKUP(S53,'CRUCE RIESGOS'!$C$5:$D$104,2,FALSE),"")</f>
        <v/>
      </c>
      <c r="U53" s="4">
        <v>5.24</v>
      </c>
      <c r="V53" s="4" t="str">
        <f>IFERROR(VLOOKUP(U53,'CRUCE RIESGOS'!$C$5:$D$104,2,FALSE),"")</f>
        <v/>
      </c>
      <c r="W53" s="4">
        <v>6.24</v>
      </c>
      <c r="X53" s="4" t="str">
        <f>IFERROR(VLOOKUP(W53,'CRUCE RIESGOS'!$C$5:$D$104,2,FALSE),"")</f>
        <v/>
      </c>
      <c r="Y53" s="4">
        <v>7.24</v>
      </c>
      <c r="Z53" s="4" t="str">
        <f>IFERROR(VLOOKUP(Y53,'CRUCE RIESGOS'!$C$5:$D$104,2,FALSE),"")</f>
        <v/>
      </c>
      <c r="AA53" s="4">
        <v>8.24</v>
      </c>
      <c r="AB53" s="4" t="str">
        <f>IFERROR(VLOOKUP(AA53,'CRUCE RIESGOS'!$C$5:$D$104,2,FALSE),"")</f>
        <v/>
      </c>
      <c r="AC53" s="4">
        <v>9.24</v>
      </c>
      <c r="AD53" s="4" t="str">
        <f>IFERROR(VLOOKUP(AC53,'CRUCE RIESGOS'!$C$5:$D$104,2,FALSE),"")</f>
        <v/>
      </c>
      <c r="AE53" s="4">
        <v>10.24</v>
      </c>
      <c r="AF53" s="4" t="str">
        <f>IFERROR(VLOOKUP(AE53,'CRUCE RIESGOS'!$C$5:$D$104,2,FALSE),"")</f>
        <v/>
      </c>
      <c r="AG53" s="4">
        <v>11.24</v>
      </c>
      <c r="AH53" s="4" t="str">
        <f>IFERROR(VLOOKUP(AG53,'CRUCE RIESGOS'!$C$5:$D$104,2,FALSE),"")</f>
        <v/>
      </c>
      <c r="AI53" s="4">
        <v>12.24</v>
      </c>
      <c r="AJ53" s="4" t="str">
        <f>IFERROR(VLOOKUP(AI53,'CRUCE RIESGOS'!$C$5:$D$104,2,FALSE),"")</f>
        <v/>
      </c>
      <c r="AK53" s="4">
        <v>13.24</v>
      </c>
      <c r="AL53" s="4" t="str">
        <f>IFERROR(VLOOKUP(AK53,'CRUCE RIESGOS'!$C$5:$D$104,2,FALSE),"")</f>
        <v/>
      </c>
      <c r="AM53" s="4">
        <v>14.24</v>
      </c>
      <c r="AN53" s="4" t="str">
        <f>IFERROR(VLOOKUP(AM53,'CRUCE RIESGOS'!$C$5:$D$104,2,FALSE),"")</f>
        <v/>
      </c>
      <c r="AO53" s="4">
        <v>15.24</v>
      </c>
      <c r="AP53" s="4" t="str">
        <f>IFERROR(VLOOKUP(AO53,'CRUCE RIESGOS'!$C$5:$D$104,2,FALSE),"")</f>
        <v/>
      </c>
      <c r="AQ53" s="4">
        <v>16.239999999999998</v>
      </c>
      <c r="AR53" s="4" t="str">
        <f>IFERROR(VLOOKUP(AQ53,'CRUCE RIESGOS'!$C$5:$D$104,2,FALSE),"")</f>
        <v/>
      </c>
      <c r="AS53" s="4">
        <v>17.239999999999998</v>
      </c>
      <c r="AT53" s="4" t="str">
        <f>IFERROR(VLOOKUP(AS53,'CRUCE RIESGOS'!$C$5:$D$104,2,FALSE),"")</f>
        <v/>
      </c>
      <c r="AU53" s="4">
        <v>18.239999999999998</v>
      </c>
      <c r="AV53" s="4" t="str">
        <f>IFERROR(VLOOKUP(AU53,'CRUCE RIESGOS'!$C$5:$D$104,2,FALSE),"")</f>
        <v/>
      </c>
      <c r="AW53" s="4">
        <v>19.239999999999998</v>
      </c>
      <c r="AX53" s="4" t="str">
        <f>IFERROR(VLOOKUP(AW53,'CRUCE RIESGOS'!$C$5:$D$104,2,FALSE),"")</f>
        <v/>
      </c>
      <c r="AY53" s="4">
        <v>20.239999999999998</v>
      </c>
      <c r="AZ53" s="4" t="str">
        <f>IFERROR(VLOOKUP(AY53,'CRUCE RIESGOS'!$C$5:$D$104,2,FALSE),"")</f>
        <v/>
      </c>
      <c r="BA53" s="4">
        <v>21.24</v>
      </c>
      <c r="BB53" s="4" t="str">
        <f>IFERROR(VLOOKUP(BA53,'CRUCE RIESGOS'!$C$5:$D$104,2,FALSE),"")</f>
        <v/>
      </c>
      <c r="BC53" s="4">
        <v>22.24</v>
      </c>
      <c r="BD53" s="4" t="str">
        <f>IFERROR(VLOOKUP(BC53,'CRUCE RIESGOS'!$C$5:$D$104,2,FALSE),"")</f>
        <v/>
      </c>
      <c r="BE53" s="4">
        <v>23.24</v>
      </c>
      <c r="BF53" s="4" t="str">
        <f>IFERROR(VLOOKUP(BE53,'CRUCE RIESGOS'!$C$5:$D$104,2,FALSE),"")</f>
        <v/>
      </c>
      <c r="BG53" s="4">
        <v>24.24</v>
      </c>
      <c r="BH53" s="4" t="str">
        <f>IFERROR(VLOOKUP(BG53,'CRUCE RIESGOS'!$C$5:$D$104,2,FALSE),"")</f>
        <v/>
      </c>
      <c r="BI53" s="4">
        <v>25.24</v>
      </c>
      <c r="BJ53" s="4" t="str">
        <f>IFERROR(VLOOKUP(BI53,'CRUCE RIESGOS'!$C$5:$D$104,2,FALSE),"")</f>
        <v/>
      </c>
    </row>
    <row r="54" spans="13:62" x14ac:dyDescent="0.25">
      <c r="M54" s="4"/>
      <c r="N54" s="4" t="str">
        <f t="shared" si="0"/>
        <v/>
      </c>
      <c r="O54" s="4"/>
      <c r="P54" s="4" t="str">
        <f t="shared" si="1"/>
        <v/>
      </c>
      <c r="Q54" s="4"/>
      <c r="R54" s="4" t="str">
        <f t="shared" si="1"/>
        <v/>
      </c>
      <c r="S54" s="4"/>
      <c r="T54" s="4" t="str">
        <f t="shared" si="1"/>
        <v/>
      </c>
      <c r="U54" s="4"/>
      <c r="V54" s="4" t="str">
        <f t="shared" si="1"/>
        <v/>
      </c>
      <c r="W54" s="4"/>
      <c r="X54" s="4" t="str">
        <f t="shared" si="1"/>
        <v/>
      </c>
      <c r="Y54" s="4"/>
      <c r="Z54" s="4" t="str">
        <f t="shared" si="1"/>
        <v/>
      </c>
      <c r="AA54" s="4"/>
      <c r="AB54" s="4" t="str">
        <f t="shared" si="1"/>
        <v/>
      </c>
      <c r="AC54" s="4"/>
      <c r="AD54" s="4" t="str">
        <f t="shared" si="1"/>
        <v/>
      </c>
      <c r="AE54" s="4"/>
      <c r="AF54" s="4" t="str">
        <f t="shared" si="2"/>
        <v/>
      </c>
      <c r="AG54" s="4"/>
      <c r="AH54" s="4" t="str">
        <f t="shared" si="3"/>
        <v/>
      </c>
      <c r="AI54" s="4"/>
      <c r="AJ54" s="4" t="str">
        <f t="shared" si="4"/>
        <v/>
      </c>
      <c r="AK54" s="4"/>
      <c r="AL54" s="4" t="str">
        <f t="shared" si="5"/>
        <v/>
      </c>
      <c r="AM54" s="4"/>
      <c r="AN54" s="4" t="str">
        <f t="shared" si="6"/>
        <v/>
      </c>
      <c r="AO54" s="4"/>
      <c r="AP54" s="4" t="str">
        <f t="shared" si="7"/>
        <v/>
      </c>
      <c r="AQ54" s="4"/>
      <c r="AR54" s="4" t="str">
        <f t="shared" si="8"/>
        <v/>
      </c>
      <c r="AS54" s="4"/>
      <c r="AT54" s="4" t="str">
        <f t="shared" si="9"/>
        <v/>
      </c>
      <c r="AU54" s="4"/>
      <c r="AV54" s="4" t="str">
        <f t="shared" si="10"/>
        <v/>
      </c>
      <c r="AW54" s="4"/>
      <c r="AX54" s="4" t="str">
        <f t="shared" si="11"/>
        <v/>
      </c>
      <c r="AY54" s="4"/>
      <c r="AZ54" s="4" t="str">
        <f t="shared" si="12"/>
        <v/>
      </c>
      <c r="BA54" s="4"/>
      <c r="BB54" s="4" t="str">
        <f t="shared" si="13"/>
        <v/>
      </c>
      <c r="BC54" s="4"/>
      <c r="BD54" s="4" t="str">
        <f t="shared" si="14"/>
        <v/>
      </c>
      <c r="BE54" s="4"/>
      <c r="BF54" s="4" t="str">
        <f t="shared" si="15"/>
        <v/>
      </c>
      <c r="BG54" s="4"/>
      <c r="BH54" s="4" t="str">
        <f t="shared" si="16"/>
        <v/>
      </c>
      <c r="BI54" s="4"/>
      <c r="BJ54" s="4" t="str">
        <f t="shared" si="17"/>
        <v/>
      </c>
    </row>
    <row r="55" spans="13:62" x14ac:dyDescent="0.25">
      <c r="M55" s="4">
        <v>1.25</v>
      </c>
      <c r="N55" s="4" t="str">
        <f>IFERROR(VLOOKUP(M55,'CRUCE RIESGOS'!$C$5:$D$104,2,FALSE),"")</f>
        <v/>
      </c>
      <c r="O55" s="4">
        <v>2.25</v>
      </c>
      <c r="P55" s="4" t="str">
        <f>IFERROR(VLOOKUP(O55,'CRUCE RIESGOS'!$C$5:$D$104,2,FALSE),"")</f>
        <v/>
      </c>
      <c r="Q55" s="4">
        <v>3.25</v>
      </c>
      <c r="R55" s="4" t="str">
        <f>IFERROR(VLOOKUP(Q55,'CRUCE RIESGOS'!$C$5:$D$104,2,FALSE),"")</f>
        <v/>
      </c>
      <c r="S55" s="4">
        <v>4.25</v>
      </c>
      <c r="T55" s="4" t="str">
        <f>IFERROR(VLOOKUP(S55,'CRUCE RIESGOS'!$C$5:$D$104,2,FALSE),"")</f>
        <v/>
      </c>
      <c r="U55" s="4">
        <v>5.25</v>
      </c>
      <c r="V55" s="4" t="str">
        <f>IFERROR(VLOOKUP(U55,'CRUCE RIESGOS'!$C$5:$D$104,2,FALSE),"")</f>
        <v/>
      </c>
      <c r="W55" s="4">
        <v>6.25</v>
      </c>
      <c r="X55" s="4" t="str">
        <f>IFERROR(VLOOKUP(W55,'CRUCE RIESGOS'!$C$5:$D$104,2,FALSE),"")</f>
        <v/>
      </c>
      <c r="Y55" s="4">
        <v>7.25</v>
      </c>
      <c r="Z55" s="4" t="str">
        <f>IFERROR(VLOOKUP(Y55,'CRUCE RIESGOS'!$C$5:$D$104,2,FALSE),"")</f>
        <v/>
      </c>
      <c r="AA55" s="4">
        <v>8.25</v>
      </c>
      <c r="AB55" s="4" t="str">
        <f>IFERROR(VLOOKUP(AA55,'CRUCE RIESGOS'!$C$5:$D$104,2,FALSE),"")</f>
        <v/>
      </c>
      <c r="AC55" s="4">
        <v>9.25</v>
      </c>
      <c r="AD55" s="4" t="str">
        <f>IFERROR(VLOOKUP(AC55,'CRUCE RIESGOS'!$C$5:$D$104,2,FALSE),"")</f>
        <v/>
      </c>
      <c r="AE55" s="4">
        <v>10.25</v>
      </c>
      <c r="AF55" s="4" t="str">
        <f>IFERROR(VLOOKUP(AE55,'CRUCE RIESGOS'!$C$5:$D$104,2,FALSE),"")</f>
        <v/>
      </c>
      <c r="AG55" s="4">
        <v>11.25</v>
      </c>
      <c r="AH55" s="4" t="str">
        <f>IFERROR(VLOOKUP(AG55,'CRUCE RIESGOS'!$C$5:$D$104,2,FALSE),"")</f>
        <v/>
      </c>
      <c r="AI55" s="4">
        <v>12.25</v>
      </c>
      <c r="AJ55" s="4" t="str">
        <f>IFERROR(VLOOKUP(AI55,'CRUCE RIESGOS'!$C$5:$D$104,2,FALSE),"")</f>
        <v/>
      </c>
      <c r="AK55" s="4">
        <v>13.25</v>
      </c>
      <c r="AL55" s="4" t="str">
        <f>IFERROR(VLOOKUP(AK55,'CRUCE RIESGOS'!$C$5:$D$104,2,FALSE),"")</f>
        <v/>
      </c>
      <c r="AM55" s="4">
        <v>14.25</v>
      </c>
      <c r="AN55" s="4" t="str">
        <f>IFERROR(VLOOKUP(AM55,'CRUCE RIESGOS'!$C$5:$D$104,2,FALSE),"")</f>
        <v/>
      </c>
      <c r="AO55" s="4">
        <v>15.25</v>
      </c>
      <c r="AP55" s="4" t="str">
        <f>IFERROR(VLOOKUP(AO55,'CRUCE RIESGOS'!$C$5:$D$104,2,FALSE),"")</f>
        <v/>
      </c>
      <c r="AQ55" s="4">
        <v>16.25</v>
      </c>
      <c r="AR55" s="4" t="str">
        <f>IFERROR(VLOOKUP(AQ55,'CRUCE RIESGOS'!$C$5:$D$104,2,FALSE),"")</f>
        <v/>
      </c>
      <c r="AS55" s="4">
        <v>17.25</v>
      </c>
      <c r="AT55" s="4" t="str">
        <f>IFERROR(VLOOKUP(AS55,'CRUCE RIESGOS'!$C$5:$D$104,2,FALSE),"")</f>
        <v/>
      </c>
      <c r="AU55" s="4">
        <v>18.25</v>
      </c>
      <c r="AV55" s="4" t="str">
        <f>IFERROR(VLOOKUP(AU55,'CRUCE RIESGOS'!$C$5:$D$104,2,FALSE),"")</f>
        <v/>
      </c>
      <c r="AW55" s="4">
        <v>19.25</v>
      </c>
      <c r="AX55" s="4" t="str">
        <f>IFERROR(VLOOKUP(AW55,'CRUCE RIESGOS'!$C$5:$D$104,2,FALSE),"")</f>
        <v/>
      </c>
      <c r="AY55" s="4">
        <v>20.25</v>
      </c>
      <c r="AZ55" s="4" t="str">
        <f>IFERROR(VLOOKUP(AY55,'CRUCE RIESGOS'!$C$5:$D$104,2,FALSE),"")</f>
        <v/>
      </c>
      <c r="BA55" s="4">
        <v>21.25</v>
      </c>
      <c r="BB55" s="4" t="str">
        <f>IFERROR(VLOOKUP(BA55,'CRUCE RIESGOS'!$C$5:$D$104,2,FALSE),"")</f>
        <v/>
      </c>
      <c r="BC55" s="4">
        <v>22.25</v>
      </c>
      <c r="BD55" s="4" t="str">
        <f>IFERROR(VLOOKUP(BC55,'CRUCE RIESGOS'!$C$5:$D$104,2,FALSE),"")</f>
        <v/>
      </c>
      <c r="BE55" s="4">
        <v>23.25</v>
      </c>
      <c r="BF55" s="4" t="str">
        <f>IFERROR(VLOOKUP(BE55,'CRUCE RIESGOS'!$C$5:$D$104,2,FALSE),"")</f>
        <v/>
      </c>
      <c r="BG55" s="4">
        <v>24.25</v>
      </c>
      <c r="BH55" s="4" t="str">
        <f>IFERROR(VLOOKUP(BG55,'CRUCE RIESGOS'!$C$5:$D$104,2,FALSE),"")</f>
        <v/>
      </c>
      <c r="BI55" s="4">
        <v>25.25</v>
      </c>
      <c r="BJ55" s="4" t="str">
        <f>IFERROR(VLOOKUP(BI55,'CRUCE RIESGOS'!$C$5:$D$104,2,FALSE),"")</f>
        <v/>
      </c>
    </row>
    <row r="56" spans="13:62" x14ac:dyDescent="0.25">
      <c r="M56" s="4"/>
      <c r="N56" s="4" t="str">
        <f t="shared" si="0"/>
        <v/>
      </c>
      <c r="O56" s="4"/>
      <c r="P56" s="4" t="str">
        <f t="shared" si="1"/>
        <v/>
      </c>
      <c r="Q56" s="4"/>
      <c r="R56" s="4" t="str">
        <f t="shared" si="1"/>
        <v/>
      </c>
      <c r="S56" s="4"/>
      <c r="T56" s="4" t="str">
        <f t="shared" si="1"/>
        <v/>
      </c>
      <c r="U56" s="4"/>
      <c r="V56" s="4" t="str">
        <f t="shared" si="1"/>
        <v/>
      </c>
      <c r="W56" s="4"/>
      <c r="X56" s="4" t="str">
        <f t="shared" si="1"/>
        <v/>
      </c>
      <c r="Y56" s="4"/>
      <c r="Z56" s="4" t="str">
        <f t="shared" si="1"/>
        <v/>
      </c>
      <c r="AA56" s="4"/>
      <c r="AB56" s="4" t="str">
        <f t="shared" si="1"/>
        <v/>
      </c>
      <c r="AC56" s="4"/>
      <c r="AD56" s="4" t="str">
        <f t="shared" si="1"/>
        <v/>
      </c>
      <c r="AE56" s="4"/>
      <c r="AF56" s="4" t="str">
        <f t="shared" si="2"/>
        <v/>
      </c>
      <c r="AG56" s="4"/>
      <c r="AH56" s="4" t="str">
        <f t="shared" si="3"/>
        <v/>
      </c>
      <c r="AI56" s="4"/>
      <c r="AJ56" s="4" t="str">
        <f t="shared" si="4"/>
        <v/>
      </c>
      <c r="AK56" s="4"/>
      <c r="AL56" s="4" t="str">
        <f t="shared" si="5"/>
        <v/>
      </c>
      <c r="AM56" s="4"/>
      <c r="AN56" s="4" t="str">
        <f t="shared" si="6"/>
        <v/>
      </c>
      <c r="AO56" s="4"/>
      <c r="AP56" s="4" t="str">
        <f t="shared" si="7"/>
        <v/>
      </c>
      <c r="AQ56" s="4"/>
      <c r="AR56" s="4" t="str">
        <f t="shared" si="8"/>
        <v/>
      </c>
      <c r="AS56" s="4"/>
      <c r="AT56" s="4" t="str">
        <f t="shared" si="9"/>
        <v/>
      </c>
      <c r="AU56" s="4"/>
      <c r="AV56" s="4" t="str">
        <f t="shared" si="10"/>
        <v/>
      </c>
      <c r="AW56" s="4"/>
      <c r="AX56" s="4" t="str">
        <f t="shared" si="11"/>
        <v/>
      </c>
      <c r="AY56" s="4"/>
      <c r="AZ56" s="4" t="str">
        <f t="shared" si="12"/>
        <v/>
      </c>
      <c r="BA56" s="4"/>
      <c r="BB56" s="4" t="str">
        <f t="shared" si="13"/>
        <v/>
      </c>
      <c r="BC56" s="4"/>
      <c r="BD56" s="4" t="str">
        <f t="shared" si="14"/>
        <v/>
      </c>
      <c r="BE56" s="4"/>
      <c r="BF56" s="4" t="str">
        <f t="shared" si="15"/>
        <v/>
      </c>
      <c r="BG56" s="4"/>
      <c r="BH56" s="4" t="str">
        <f t="shared" si="16"/>
        <v/>
      </c>
      <c r="BI56" s="4"/>
      <c r="BJ56" s="4" t="str">
        <f t="shared" si="17"/>
        <v/>
      </c>
    </row>
    <row r="57" spans="13:62" x14ac:dyDescent="0.25">
      <c r="M57" s="4">
        <v>1.26</v>
      </c>
      <c r="N57" s="4" t="str">
        <f>IFERROR(VLOOKUP(M57,'CRUCE RIESGOS'!$C$5:$D$104,2,FALSE),"")</f>
        <v/>
      </c>
      <c r="O57" s="4">
        <v>2.2599999999999998</v>
      </c>
      <c r="P57" s="4" t="str">
        <f>IFERROR(VLOOKUP(O57,'CRUCE RIESGOS'!$C$5:$D$104,2,FALSE),"")</f>
        <v/>
      </c>
      <c r="Q57" s="4">
        <v>3.26</v>
      </c>
      <c r="R57" s="4" t="str">
        <f>IFERROR(VLOOKUP(Q57,'CRUCE RIESGOS'!$C$5:$D$104,2,FALSE),"")</f>
        <v/>
      </c>
      <c r="S57" s="4">
        <v>4.26</v>
      </c>
      <c r="T57" s="4" t="str">
        <f>IFERROR(VLOOKUP(S57,'CRUCE RIESGOS'!$C$5:$D$104,2,FALSE),"")</f>
        <v/>
      </c>
      <c r="U57" s="4">
        <v>5.26</v>
      </c>
      <c r="V57" s="4" t="str">
        <f>IFERROR(VLOOKUP(U57,'CRUCE RIESGOS'!$C$5:$D$104,2,FALSE),"")</f>
        <v/>
      </c>
      <c r="W57" s="4">
        <v>6.26</v>
      </c>
      <c r="X57" s="4" t="str">
        <f>IFERROR(VLOOKUP(W57,'CRUCE RIESGOS'!$C$5:$D$104,2,FALSE),"")</f>
        <v/>
      </c>
      <c r="Y57" s="4">
        <v>7.26</v>
      </c>
      <c r="Z57" s="4" t="str">
        <f>IFERROR(VLOOKUP(Y57,'CRUCE RIESGOS'!$C$5:$D$104,2,FALSE),"")</f>
        <v/>
      </c>
      <c r="AA57" s="4">
        <v>8.26</v>
      </c>
      <c r="AB57" s="4" t="str">
        <f>IFERROR(VLOOKUP(AA57,'CRUCE RIESGOS'!$C$5:$D$104,2,FALSE),"")</f>
        <v/>
      </c>
      <c r="AC57" s="4">
        <v>9.26</v>
      </c>
      <c r="AD57" s="4" t="str">
        <f>IFERROR(VLOOKUP(AC57,'CRUCE RIESGOS'!$C$5:$D$104,2,FALSE),"")</f>
        <v/>
      </c>
      <c r="AE57" s="4">
        <v>10.26</v>
      </c>
      <c r="AF57" s="4" t="str">
        <f>IFERROR(VLOOKUP(AE57,'CRUCE RIESGOS'!$C$5:$D$104,2,FALSE),"")</f>
        <v/>
      </c>
      <c r="AG57" s="4">
        <v>11.26</v>
      </c>
      <c r="AH57" s="4" t="str">
        <f>IFERROR(VLOOKUP(AG57,'CRUCE RIESGOS'!$C$5:$D$104,2,FALSE),"")</f>
        <v/>
      </c>
      <c r="AI57" s="4">
        <v>12.26</v>
      </c>
      <c r="AJ57" s="4" t="str">
        <f>IFERROR(VLOOKUP(AI57,'CRUCE RIESGOS'!$C$5:$D$104,2,FALSE),"")</f>
        <v/>
      </c>
      <c r="AK57" s="4">
        <v>13.26</v>
      </c>
      <c r="AL57" s="4" t="str">
        <f>IFERROR(VLOOKUP(AK57,'CRUCE RIESGOS'!$C$5:$D$104,2,FALSE),"")</f>
        <v/>
      </c>
      <c r="AM57" s="4">
        <v>14.26</v>
      </c>
      <c r="AN57" s="4" t="str">
        <f>IFERROR(VLOOKUP(AM57,'CRUCE RIESGOS'!$C$5:$D$104,2,FALSE),"")</f>
        <v/>
      </c>
      <c r="AO57" s="4">
        <v>15.26</v>
      </c>
      <c r="AP57" s="4" t="str">
        <f>IFERROR(VLOOKUP(AO57,'CRUCE RIESGOS'!$C$5:$D$104,2,FALSE),"")</f>
        <v/>
      </c>
      <c r="AQ57" s="4">
        <v>16.260000000000002</v>
      </c>
      <c r="AR57" s="4" t="str">
        <f>IFERROR(VLOOKUP(AQ57,'CRUCE RIESGOS'!$C$5:$D$104,2,FALSE),"")</f>
        <v/>
      </c>
      <c r="AS57" s="4">
        <v>17.260000000000002</v>
      </c>
      <c r="AT57" s="4" t="str">
        <f>IFERROR(VLOOKUP(AS57,'CRUCE RIESGOS'!$C$5:$D$104,2,FALSE),"")</f>
        <v/>
      </c>
      <c r="AU57" s="4">
        <v>18.260000000000002</v>
      </c>
      <c r="AV57" s="4" t="str">
        <f>IFERROR(VLOOKUP(AU57,'CRUCE RIESGOS'!$C$5:$D$104,2,FALSE),"")</f>
        <v/>
      </c>
      <c r="AW57" s="4">
        <v>19.260000000000002</v>
      </c>
      <c r="AX57" s="4" t="str">
        <f>IFERROR(VLOOKUP(AW57,'CRUCE RIESGOS'!$C$5:$D$104,2,FALSE),"")</f>
        <v/>
      </c>
      <c r="AY57" s="4">
        <v>20.260000000000002</v>
      </c>
      <c r="AZ57" s="4" t="str">
        <f>IFERROR(VLOOKUP(AY57,'CRUCE RIESGOS'!$C$5:$D$104,2,FALSE),"")</f>
        <v/>
      </c>
      <c r="BA57" s="4">
        <v>21.26</v>
      </c>
      <c r="BB57" s="4" t="str">
        <f>IFERROR(VLOOKUP(BA57,'CRUCE RIESGOS'!$C$5:$D$104,2,FALSE),"")</f>
        <v/>
      </c>
      <c r="BC57" s="4">
        <v>22.26</v>
      </c>
      <c r="BD57" s="4" t="str">
        <f>IFERROR(VLOOKUP(BC57,'CRUCE RIESGOS'!$C$5:$D$104,2,FALSE),"")</f>
        <v/>
      </c>
      <c r="BE57" s="4">
        <v>23.26</v>
      </c>
      <c r="BF57" s="4" t="str">
        <f>IFERROR(VLOOKUP(BE57,'CRUCE RIESGOS'!$C$5:$D$104,2,FALSE),"")</f>
        <v/>
      </c>
      <c r="BG57" s="4">
        <v>24.26</v>
      </c>
      <c r="BH57" s="4" t="str">
        <f>IFERROR(VLOOKUP(BG57,'CRUCE RIESGOS'!$C$5:$D$104,2,FALSE),"")</f>
        <v/>
      </c>
      <c r="BI57" s="4">
        <v>25.26</v>
      </c>
      <c r="BJ57" s="4" t="str">
        <f>IFERROR(VLOOKUP(BI57,'CRUCE RIESGOS'!$C$5:$D$104,2,FALSE),"")</f>
        <v/>
      </c>
    </row>
    <row r="58" spans="13:62" x14ac:dyDescent="0.25">
      <c r="M58" s="4"/>
      <c r="N58" s="4" t="str">
        <f t="shared" si="0"/>
        <v/>
      </c>
      <c r="O58" s="4"/>
      <c r="P58" s="4" t="str">
        <f t="shared" si="1"/>
        <v/>
      </c>
      <c r="Q58" s="4"/>
      <c r="R58" s="4" t="str">
        <f t="shared" si="1"/>
        <v/>
      </c>
      <c r="S58" s="4"/>
      <c r="T58" s="4" t="str">
        <f t="shared" si="1"/>
        <v/>
      </c>
      <c r="U58" s="4"/>
      <c r="V58" s="4" t="str">
        <f t="shared" si="1"/>
        <v/>
      </c>
      <c r="W58" s="4"/>
      <c r="X58" s="4" t="str">
        <f t="shared" si="1"/>
        <v/>
      </c>
      <c r="Y58" s="4"/>
      <c r="Z58" s="4" t="str">
        <f t="shared" si="1"/>
        <v/>
      </c>
      <c r="AA58" s="4"/>
      <c r="AB58" s="4" t="str">
        <f t="shared" si="1"/>
        <v/>
      </c>
      <c r="AC58" s="4"/>
      <c r="AD58" s="4" t="str">
        <f t="shared" si="1"/>
        <v/>
      </c>
      <c r="AE58" s="4"/>
      <c r="AF58" s="4" t="str">
        <f t="shared" si="2"/>
        <v/>
      </c>
      <c r="AG58" s="4"/>
      <c r="AH58" s="4" t="str">
        <f t="shared" si="3"/>
        <v/>
      </c>
      <c r="AI58" s="4"/>
      <c r="AJ58" s="4" t="str">
        <f t="shared" si="4"/>
        <v/>
      </c>
      <c r="AK58" s="4"/>
      <c r="AL58" s="4" t="str">
        <f t="shared" si="5"/>
        <v/>
      </c>
      <c r="AM58" s="4"/>
      <c r="AN58" s="4" t="str">
        <f t="shared" si="6"/>
        <v/>
      </c>
      <c r="AO58" s="4"/>
      <c r="AP58" s="4" t="str">
        <f t="shared" si="7"/>
        <v/>
      </c>
      <c r="AQ58" s="4"/>
      <c r="AR58" s="4" t="str">
        <f t="shared" si="8"/>
        <v/>
      </c>
      <c r="AS58" s="4"/>
      <c r="AT58" s="4" t="str">
        <f t="shared" si="9"/>
        <v/>
      </c>
      <c r="AU58" s="4"/>
      <c r="AV58" s="4" t="str">
        <f t="shared" si="10"/>
        <v/>
      </c>
      <c r="AW58" s="4"/>
      <c r="AX58" s="4" t="str">
        <f t="shared" si="11"/>
        <v/>
      </c>
      <c r="AY58" s="4"/>
      <c r="AZ58" s="4" t="str">
        <f t="shared" si="12"/>
        <v/>
      </c>
      <c r="BA58" s="4"/>
      <c r="BB58" s="4" t="str">
        <f t="shared" si="13"/>
        <v/>
      </c>
      <c r="BC58" s="4"/>
      <c r="BD58" s="4" t="str">
        <f t="shared" si="14"/>
        <v/>
      </c>
      <c r="BE58" s="4"/>
      <c r="BF58" s="4" t="str">
        <f t="shared" si="15"/>
        <v/>
      </c>
      <c r="BG58" s="4"/>
      <c r="BH58" s="4" t="str">
        <f t="shared" si="16"/>
        <v/>
      </c>
      <c r="BI58" s="4"/>
      <c r="BJ58" s="4" t="str">
        <f t="shared" si="17"/>
        <v/>
      </c>
    </row>
    <row r="59" spans="13:62" x14ac:dyDescent="0.25">
      <c r="M59" s="4">
        <v>1.27</v>
      </c>
      <c r="N59" s="4" t="str">
        <f>IFERROR(VLOOKUP(M59,'CRUCE RIESGOS'!$C$5:$D$104,2,FALSE),"")</f>
        <v/>
      </c>
      <c r="O59" s="4">
        <v>2.2700000000000098</v>
      </c>
      <c r="P59" s="4" t="str">
        <f>IFERROR(VLOOKUP(O59,'CRUCE RIESGOS'!$C$5:$D$104,2,FALSE),"")</f>
        <v/>
      </c>
      <c r="Q59" s="4">
        <v>3.27000000000002</v>
      </c>
      <c r="R59" s="4" t="str">
        <f>IFERROR(VLOOKUP(Q59,'CRUCE RIESGOS'!$C$5:$D$104,2,FALSE),"")</f>
        <v/>
      </c>
      <c r="S59" s="4">
        <v>4.2700000000000298</v>
      </c>
      <c r="T59" s="4" t="str">
        <f>IFERROR(VLOOKUP(S59,'CRUCE RIESGOS'!$C$5:$D$104,2,FALSE),"")</f>
        <v/>
      </c>
      <c r="U59" s="4">
        <v>5.2700000000000404</v>
      </c>
      <c r="V59" s="4" t="str">
        <f>IFERROR(VLOOKUP(U59,'CRUCE RIESGOS'!$C$5:$D$104,2,FALSE),"")</f>
        <v/>
      </c>
      <c r="W59" s="4">
        <v>6.2700000000000502</v>
      </c>
      <c r="X59" s="4" t="str">
        <f>IFERROR(VLOOKUP(W59,'CRUCE RIESGOS'!$C$5:$D$104,2,FALSE),"")</f>
        <v/>
      </c>
      <c r="Y59" s="4">
        <v>7.27000000000006</v>
      </c>
      <c r="Z59" s="4" t="str">
        <f>IFERROR(VLOOKUP(Y59,'CRUCE RIESGOS'!$C$5:$D$104,2,FALSE),"")</f>
        <v/>
      </c>
      <c r="AA59" s="4">
        <v>8.2700000000000706</v>
      </c>
      <c r="AB59" s="4" t="str">
        <f>IFERROR(VLOOKUP(AA59,'CRUCE RIESGOS'!$C$5:$D$104,2,FALSE),"")</f>
        <v/>
      </c>
      <c r="AC59" s="4">
        <v>9.2700000000000795</v>
      </c>
      <c r="AD59" s="4" t="str">
        <f>IFERROR(VLOOKUP(AC59,'CRUCE RIESGOS'!$C$5:$D$104,2,FALSE),"")</f>
        <v/>
      </c>
      <c r="AE59" s="4">
        <v>10.270000000000101</v>
      </c>
      <c r="AF59" s="4" t="str">
        <f>IFERROR(VLOOKUP(AE59,'CRUCE RIESGOS'!$C$5:$D$104,2,FALSE),"")</f>
        <v/>
      </c>
      <c r="AG59" s="4">
        <v>11.270000000000101</v>
      </c>
      <c r="AH59" s="4" t="str">
        <f>IFERROR(VLOOKUP(AG59,'CRUCE RIESGOS'!$C$5:$D$104,2,FALSE),"")</f>
        <v/>
      </c>
      <c r="AI59" s="4">
        <v>12.270000000000101</v>
      </c>
      <c r="AJ59" s="4" t="str">
        <f>IFERROR(VLOOKUP(AI59,'CRUCE RIESGOS'!$C$5:$D$104,2,FALSE),"")</f>
        <v/>
      </c>
      <c r="AK59" s="4">
        <v>13.270000000000101</v>
      </c>
      <c r="AL59" s="4" t="str">
        <f>IFERROR(VLOOKUP(AK59,'CRUCE RIESGOS'!$C$5:$D$104,2,FALSE),"")</f>
        <v/>
      </c>
      <c r="AM59" s="4">
        <v>14.270000000000101</v>
      </c>
      <c r="AN59" s="4" t="str">
        <f>IFERROR(VLOOKUP(AM59,'CRUCE RIESGOS'!$C$5:$D$104,2,FALSE),"")</f>
        <v/>
      </c>
      <c r="AO59" s="4">
        <v>15.270000000000101</v>
      </c>
      <c r="AP59" s="4" t="str">
        <f>IFERROR(VLOOKUP(AO59,'CRUCE RIESGOS'!$C$5:$D$104,2,FALSE),"")</f>
        <v/>
      </c>
      <c r="AQ59" s="4">
        <v>16.270000000000099</v>
      </c>
      <c r="AR59" s="4" t="str">
        <f>IFERROR(VLOOKUP(AQ59,'CRUCE RIESGOS'!$C$5:$D$104,2,FALSE),"")</f>
        <v/>
      </c>
      <c r="AS59" s="4">
        <v>17.270000000000199</v>
      </c>
      <c r="AT59" s="4" t="str">
        <f>IFERROR(VLOOKUP(AS59,'CRUCE RIESGOS'!$C$5:$D$104,2,FALSE),"")</f>
        <v/>
      </c>
      <c r="AU59" s="4">
        <v>18.270000000000199</v>
      </c>
      <c r="AV59" s="4" t="str">
        <f>IFERROR(VLOOKUP(AU59,'CRUCE RIESGOS'!$C$5:$D$104,2,FALSE),"")</f>
        <v/>
      </c>
      <c r="AW59" s="4">
        <v>19.270000000000199</v>
      </c>
      <c r="AX59" s="4" t="str">
        <f>IFERROR(VLOOKUP(AW59,'CRUCE RIESGOS'!$C$5:$D$104,2,FALSE),"")</f>
        <v/>
      </c>
      <c r="AY59" s="4">
        <v>20.270000000000199</v>
      </c>
      <c r="AZ59" s="4" t="str">
        <f>IFERROR(VLOOKUP(AY59,'CRUCE RIESGOS'!$C$5:$D$104,2,FALSE),"")</f>
        <v/>
      </c>
      <c r="BA59" s="4">
        <v>21.270000000000199</v>
      </c>
      <c r="BB59" s="4" t="str">
        <f>IFERROR(VLOOKUP(BA59,'CRUCE RIESGOS'!$C$5:$D$104,2,FALSE),"")</f>
        <v/>
      </c>
      <c r="BC59" s="4">
        <v>22.270000000000199</v>
      </c>
      <c r="BD59" s="4" t="str">
        <f>IFERROR(VLOOKUP(BC59,'CRUCE RIESGOS'!$C$5:$D$104,2,FALSE),"")</f>
        <v/>
      </c>
      <c r="BE59" s="4">
        <v>23.270000000000199</v>
      </c>
      <c r="BF59" s="4" t="str">
        <f>IFERROR(VLOOKUP(BE59,'CRUCE RIESGOS'!$C$5:$D$104,2,FALSE),"")</f>
        <v/>
      </c>
      <c r="BG59" s="4">
        <v>24.270000000000199</v>
      </c>
      <c r="BH59" s="4" t="str">
        <f>IFERROR(VLOOKUP(BG59,'CRUCE RIESGOS'!$C$5:$D$104,2,FALSE),"")</f>
        <v/>
      </c>
      <c r="BI59" s="4">
        <v>25.270000000000199</v>
      </c>
      <c r="BJ59" s="4" t="str">
        <f>IFERROR(VLOOKUP(BI59,'CRUCE RIESGOS'!$C$5:$D$104,2,FALSE),"")</f>
        <v/>
      </c>
    </row>
    <row r="60" spans="13:62" x14ac:dyDescent="0.25">
      <c r="M60" s="4"/>
      <c r="N60" s="4" t="str">
        <f t="shared" si="0"/>
        <v/>
      </c>
      <c r="O60" s="4"/>
      <c r="P60" s="4" t="str">
        <f t="shared" si="1"/>
        <v/>
      </c>
      <c r="Q60" s="4"/>
      <c r="R60" s="4" t="str">
        <f t="shared" si="1"/>
        <v/>
      </c>
      <c r="S60" s="4"/>
      <c r="T60" s="4" t="str">
        <f t="shared" si="1"/>
        <v/>
      </c>
      <c r="U60" s="4"/>
      <c r="V60" s="4" t="str">
        <f t="shared" si="1"/>
        <v/>
      </c>
      <c r="W60" s="4"/>
      <c r="X60" s="4" t="str">
        <f t="shared" si="1"/>
        <v/>
      </c>
      <c r="Y60" s="4"/>
      <c r="Z60" s="4" t="str">
        <f t="shared" si="1"/>
        <v/>
      </c>
      <c r="AA60" s="4"/>
      <c r="AB60" s="4" t="str">
        <f t="shared" si="1"/>
        <v/>
      </c>
      <c r="AC60" s="4"/>
      <c r="AD60" s="4" t="str">
        <f t="shared" si="1"/>
        <v/>
      </c>
      <c r="AE60" s="4"/>
      <c r="AF60" s="4" t="str">
        <f t="shared" si="2"/>
        <v/>
      </c>
      <c r="AG60" s="4"/>
      <c r="AH60" s="4" t="str">
        <f t="shared" si="3"/>
        <v/>
      </c>
      <c r="AI60" s="4"/>
      <c r="AJ60" s="4" t="str">
        <f t="shared" si="4"/>
        <v/>
      </c>
      <c r="AK60" s="4"/>
      <c r="AL60" s="4" t="str">
        <f t="shared" si="5"/>
        <v/>
      </c>
      <c r="AM60" s="4"/>
      <c r="AN60" s="4" t="str">
        <f t="shared" si="6"/>
        <v/>
      </c>
      <c r="AO60" s="4"/>
      <c r="AP60" s="4" t="str">
        <f t="shared" si="7"/>
        <v/>
      </c>
      <c r="AQ60" s="4"/>
      <c r="AR60" s="4" t="str">
        <f t="shared" si="8"/>
        <v/>
      </c>
      <c r="AS60" s="4"/>
      <c r="AT60" s="4" t="str">
        <f t="shared" si="9"/>
        <v/>
      </c>
      <c r="AU60" s="4"/>
      <c r="AV60" s="4" t="str">
        <f t="shared" si="10"/>
        <v/>
      </c>
      <c r="AW60" s="4"/>
      <c r="AX60" s="4" t="str">
        <f t="shared" si="11"/>
        <v/>
      </c>
      <c r="AY60" s="4"/>
      <c r="AZ60" s="4" t="str">
        <f t="shared" si="12"/>
        <v/>
      </c>
      <c r="BA60" s="4"/>
      <c r="BB60" s="4" t="str">
        <f t="shared" si="13"/>
        <v/>
      </c>
      <c r="BC60" s="4"/>
      <c r="BD60" s="4" t="str">
        <f t="shared" si="14"/>
        <v/>
      </c>
      <c r="BE60" s="4"/>
      <c r="BF60" s="4" t="str">
        <f t="shared" si="15"/>
        <v/>
      </c>
      <c r="BG60" s="4"/>
      <c r="BH60" s="4" t="str">
        <f t="shared" si="16"/>
        <v/>
      </c>
      <c r="BI60" s="4"/>
      <c r="BJ60" s="4" t="str">
        <f t="shared" si="17"/>
        <v/>
      </c>
    </row>
    <row r="61" spans="13:62" x14ac:dyDescent="0.25">
      <c r="M61" s="4">
        <v>1.28</v>
      </c>
      <c r="N61" s="4" t="str">
        <f>IFERROR(VLOOKUP(M61,'CRUCE RIESGOS'!$C$5:$D$104,2,FALSE),"")</f>
        <v/>
      </c>
      <c r="O61" s="4">
        <v>2.28000000000001</v>
      </c>
      <c r="P61" s="4" t="str">
        <f>IFERROR(VLOOKUP(O61,'CRUCE RIESGOS'!$C$5:$D$104,2,FALSE),"")</f>
        <v/>
      </c>
      <c r="Q61" s="4">
        <v>3.2800000000000198</v>
      </c>
      <c r="R61" s="4" t="str">
        <f>IFERROR(VLOOKUP(Q61,'CRUCE RIESGOS'!$C$5:$D$104,2,FALSE),"")</f>
        <v/>
      </c>
      <c r="S61" s="4">
        <v>4.2800000000000296</v>
      </c>
      <c r="T61" s="4" t="str">
        <f>IFERROR(VLOOKUP(S61,'CRUCE RIESGOS'!$C$5:$D$104,2,FALSE),"")</f>
        <v/>
      </c>
      <c r="U61" s="4">
        <v>5.2800000000000402</v>
      </c>
      <c r="V61" s="4" t="str">
        <f>IFERROR(VLOOKUP(U61,'CRUCE RIESGOS'!$C$5:$D$104,2,FALSE),"")</f>
        <v/>
      </c>
      <c r="W61" s="4">
        <v>6.28000000000005</v>
      </c>
      <c r="X61" s="4" t="str">
        <f>IFERROR(VLOOKUP(W61,'CRUCE RIESGOS'!$C$5:$D$104,2,FALSE),"")</f>
        <v/>
      </c>
      <c r="Y61" s="4">
        <v>7.2800000000000598</v>
      </c>
      <c r="Z61" s="4" t="str">
        <f>IFERROR(VLOOKUP(Y61,'CRUCE RIESGOS'!$C$5:$D$104,2,FALSE),"")</f>
        <v/>
      </c>
      <c r="AA61" s="4">
        <v>8.2800000000000704</v>
      </c>
      <c r="AB61" s="4" t="str">
        <f>IFERROR(VLOOKUP(AA61,'CRUCE RIESGOS'!$C$5:$D$104,2,FALSE),"")</f>
        <v/>
      </c>
      <c r="AC61" s="4">
        <v>9.2800000000000793</v>
      </c>
      <c r="AD61" s="4" t="str">
        <f>IFERROR(VLOOKUP(AC61,'CRUCE RIESGOS'!$C$5:$D$104,2,FALSE),"")</f>
        <v/>
      </c>
      <c r="AE61" s="4">
        <v>10.280000000000101</v>
      </c>
      <c r="AF61" s="4" t="str">
        <f>IFERROR(VLOOKUP(AE61,'CRUCE RIESGOS'!$C$5:$D$104,2,FALSE),"")</f>
        <v/>
      </c>
      <c r="AG61" s="4">
        <v>11.280000000000101</v>
      </c>
      <c r="AH61" s="4" t="str">
        <f>IFERROR(VLOOKUP(AG61,'CRUCE RIESGOS'!$C$5:$D$104,2,FALSE),"")</f>
        <v/>
      </c>
      <c r="AI61" s="4">
        <v>12.280000000000101</v>
      </c>
      <c r="AJ61" s="4" t="str">
        <f>IFERROR(VLOOKUP(AI61,'CRUCE RIESGOS'!$C$5:$D$104,2,FALSE),"")</f>
        <v/>
      </c>
      <c r="AK61" s="4">
        <v>13.280000000000101</v>
      </c>
      <c r="AL61" s="4" t="str">
        <f>IFERROR(VLOOKUP(AK61,'CRUCE RIESGOS'!$C$5:$D$104,2,FALSE),"")</f>
        <v/>
      </c>
      <c r="AM61" s="4">
        <v>14.280000000000101</v>
      </c>
      <c r="AN61" s="4" t="str">
        <f>IFERROR(VLOOKUP(AM61,'CRUCE RIESGOS'!$C$5:$D$104,2,FALSE),"")</f>
        <v/>
      </c>
      <c r="AO61" s="4">
        <v>15.280000000000101</v>
      </c>
      <c r="AP61" s="4" t="str">
        <f>IFERROR(VLOOKUP(AO61,'CRUCE RIESGOS'!$C$5:$D$104,2,FALSE),"")</f>
        <v/>
      </c>
      <c r="AQ61" s="4">
        <v>16.280000000000101</v>
      </c>
      <c r="AR61" s="4" t="str">
        <f>IFERROR(VLOOKUP(AQ61,'CRUCE RIESGOS'!$C$5:$D$104,2,FALSE),"")</f>
        <v/>
      </c>
      <c r="AS61" s="4">
        <v>17.2800000000002</v>
      </c>
      <c r="AT61" s="4" t="str">
        <f>IFERROR(VLOOKUP(AS61,'CRUCE RIESGOS'!$C$5:$D$104,2,FALSE),"")</f>
        <v/>
      </c>
      <c r="AU61" s="4">
        <v>18.2800000000002</v>
      </c>
      <c r="AV61" s="4" t="str">
        <f>IFERROR(VLOOKUP(AU61,'CRUCE RIESGOS'!$C$5:$D$104,2,FALSE),"")</f>
        <v/>
      </c>
      <c r="AW61" s="4">
        <v>19.2800000000002</v>
      </c>
      <c r="AX61" s="4" t="str">
        <f>IFERROR(VLOOKUP(AW61,'CRUCE RIESGOS'!$C$5:$D$104,2,FALSE),"")</f>
        <v/>
      </c>
      <c r="AY61" s="4">
        <v>20.2800000000002</v>
      </c>
      <c r="AZ61" s="4" t="str">
        <f>IFERROR(VLOOKUP(AY61,'CRUCE RIESGOS'!$C$5:$D$104,2,FALSE),"")</f>
        <v/>
      </c>
      <c r="BA61" s="4">
        <v>21.2800000000002</v>
      </c>
      <c r="BB61" s="4" t="str">
        <f>IFERROR(VLOOKUP(BA61,'CRUCE RIESGOS'!$C$5:$D$104,2,FALSE),"")</f>
        <v/>
      </c>
      <c r="BC61" s="4">
        <v>22.2800000000002</v>
      </c>
      <c r="BD61" s="4" t="str">
        <f>IFERROR(VLOOKUP(BC61,'CRUCE RIESGOS'!$C$5:$D$104,2,FALSE),"")</f>
        <v/>
      </c>
      <c r="BE61" s="4">
        <v>23.2800000000002</v>
      </c>
      <c r="BF61" s="4" t="str">
        <f>IFERROR(VLOOKUP(BE61,'CRUCE RIESGOS'!$C$5:$D$104,2,FALSE),"")</f>
        <v/>
      </c>
      <c r="BG61" s="4">
        <v>24.2800000000002</v>
      </c>
      <c r="BH61" s="4" t="str">
        <f>IFERROR(VLOOKUP(BG61,'CRUCE RIESGOS'!$C$5:$D$104,2,FALSE),"")</f>
        <v/>
      </c>
      <c r="BI61" s="4">
        <v>25.2800000000002</v>
      </c>
      <c r="BJ61" s="4" t="str">
        <f>IFERROR(VLOOKUP(BI61,'CRUCE RIESGOS'!$C$5:$D$104,2,FALSE),"")</f>
        <v/>
      </c>
    </row>
    <row r="62" spans="13:62" x14ac:dyDescent="0.25">
      <c r="M62" s="4"/>
      <c r="N62" s="4" t="str">
        <f t="shared" si="0"/>
        <v/>
      </c>
      <c r="O62" s="4"/>
      <c r="P62" s="4" t="str">
        <f t="shared" si="1"/>
        <v/>
      </c>
      <c r="Q62" s="4"/>
      <c r="R62" s="4" t="str">
        <f t="shared" si="1"/>
        <v/>
      </c>
      <c r="S62" s="4"/>
      <c r="T62" s="4" t="str">
        <f t="shared" si="1"/>
        <v/>
      </c>
      <c r="U62" s="4"/>
      <c r="V62" s="4" t="str">
        <f t="shared" si="1"/>
        <v/>
      </c>
      <c r="W62" s="4"/>
      <c r="X62" s="4" t="str">
        <f t="shared" si="1"/>
        <v/>
      </c>
      <c r="Y62" s="4"/>
      <c r="Z62" s="4" t="str">
        <f t="shared" si="1"/>
        <v/>
      </c>
      <c r="AA62" s="4"/>
      <c r="AB62" s="4" t="str">
        <f t="shared" si="1"/>
        <v/>
      </c>
      <c r="AC62" s="4"/>
      <c r="AD62" s="4" t="str">
        <f t="shared" si="1"/>
        <v/>
      </c>
      <c r="AE62" s="4"/>
      <c r="AF62" s="4" t="str">
        <f t="shared" si="2"/>
        <v/>
      </c>
      <c r="AG62" s="4"/>
      <c r="AH62" s="4" t="str">
        <f t="shared" si="3"/>
        <v/>
      </c>
      <c r="AI62" s="4"/>
      <c r="AJ62" s="4" t="str">
        <f t="shared" si="4"/>
        <v/>
      </c>
      <c r="AK62" s="4"/>
      <c r="AL62" s="4" t="str">
        <f t="shared" si="5"/>
        <v/>
      </c>
      <c r="AM62" s="4"/>
      <c r="AN62" s="4" t="str">
        <f t="shared" si="6"/>
        <v/>
      </c>
      <c r="AO62" s="4"/>
      <c r="AP62" s="4" t="str">
        <f t="shared" si="7"/>
        <v/>
      </c>
      <c r="AQ62" s="4"/>
      <c r="AR62" s="4" t="str">
        <f t="shared" si="8"/>
        <v/>
      </c>
      <c r="AS62" s="4"/>
      <c r="AT62" s="4" t="str">
        <f t="shared" si="9"/>
        <v/>
      </c>
      <c r="AU62" s="4"/>
      <c r="AV62" s="4" t="str">
        <f t="shared" si="10"/>
        <v/>
      </c>
      <c r="AW62" s="4"/>
      <c r="AX62" s="4" t="str">
        <f t="shared" si="11"/>
        <v/>
      </c>
      <c r="AY62" s="4"/>
      <c r="AZ62" s="4" t="str">
        <f t="shared" si="12"/>
        <v/>
      </c>
      <c r="BA62" s="4"/>
      <c r="BB62" s="4" t="str">
        <f t="shared" si="13"/>
        <v/>
      </c>
      <c r="BC62" s="4"/>
      <c r="BD62" s="4" t="str">
        <f t="shared" si="14"/>
        <v/>
      </c>
      <c r="BE62" s="4"/>
      <c r="BF62" s="4" t="str">
        <f t="shared" si="15"/>
        <v/>
      </c>
      <c r="BG62" s="4"/>
      <c r="BH62" s="4" t="str">
        <f t="shared" si="16"/>
        <v/>
      </c>
      <c r="BI62" s="4"/>
      <c r="BJ62" s="4" t="str">
        <f t="shared" si="17"/>
        <v/>
      </c>
    </row>
    <row r="63" spans="13:62" x14ac:dyDescent="0.25">
      <c r="M63" s="4">
        <v>1.29</v>
      </c>
      <c r="N63" s="4" t="str">
        <f>IFERROR(VLOOKUP(M63,'CRUCE RIESGOS'!$C$5:$D$104,2,FALSE),"")</f>
        <v/>
      </c>
      <c r="O63" s="4">
        <v>2.2900000000000098</v>
      </c>
      <c r="P63" s="4" t="str">
        <f>IFERROR(VLOOKUP(O63,'CRUCE RIESGOS'!$C$5:$D$104,2,FALSE),"")</f>
        <v/>
      </c>
      <c r="Q63" s="4">
        <v>3.29000000000002</v>
      </c>
      <c r="R63" s="4" t="str">
        <f>IFERROR(VLOOKUP(Q63,'CRUCE RIESGOS'!$C$5:$D$104,2,FALSE),"")</f>
        <v/>
      </c>
      <c r="S63" s="4">
        <v>4.2900000000000302</v>
      </c>
      <c r="T63" s="4" t="str">
        <f>IFERROR(VLOOKUP(S63,'CRUCE RIESGOS'!$C$5:$D$104,2,FALSE),"")</f>
        <v/>
      </c>
      <c r="U63" s="4">
        <v>5.29000000000004</v>
      </c>
      <c r="V63" s="4" t="str">
        <f>IFERROR(VLOOKUP(U63,'CRUCE RIESGOS'!$C$5:$D$104,2,FALSE),"")</f>
        <v/>
      </c>
      <c r="W63" s="4">
        <v>6.2900000000000498</v>
      </c>
      <c r="X63" s="4" t="str">
        <f>IFERROR(VLOOKUP(W63,'CRUCE RIESGOS'!$C$5:$D$104,2,FALSE),"")</f>
        <v/>
      </c>
      <c r="Y63" s="4">
        <v>7.2900000000000604</v>
      </c>
      <c r="Z63" s="4" t="str">
        <f>IFERROR(VLOOKUP(Y63,'CRUCE RIESGOS'!$C$5:$D$104,2,FALSE),"")</f>
        <v/>
      </c>
      <c r="AA63" s="4">
        <v>8.2900000000000702</v>
      </c>
      <c r="AB63" s="4" t="str">
        <f>IFERROR(VLOOKUP(AA63,'CRUCE RIESGOS'!$C$5:$D$104,2,FALSE),"")</f>
        <v/>
      </c>
      <c r="AC63" s="4">
        <v>9.2900000000000809</v>
      </c>
      <c r="AD63" s="4" t="str">
        <f>IFERROR(VLOOKUP(AC63,'CRUCE RIESGOS'!$C$5:$D$104,2,FALSE),"")</f>
        <v/>
      </c>
      <c r="AE63" s="4">
        <v>10.2900000000001</v>
      </c>
      <c r="AF63" s="4" t="str">
        <f>IFERROR(VLOOKUP(AE63,'CRUCE RIESGOS'!$C$5:$D$104,2,FALSE),"")</f>
        <v/>
      </c>
      <c r="AG63" s="4">
        <v>11.2900000000001</v>
      </c>
      <c r="AH63" s="4" t="str">
        <f>IFERROR(VLOOKUP(AG63,'CRUCE RIESGOS'!$C$5:$D$104,2,FALSE),"")</f>
        <v/>
      </c>
      <c r="AI63" s="4">
        <v>12.2900000000001</v>
      </c>
      <c r="AJ63" s="4" t="str">
        <f>IFERROR(VLOOKUP(AI63,'CRUCE RIESGOS'!$C$5:$D$104,2,FALSE),"")</f>
        <v/>
      </c>
      <c r="AK63" s="4">
        <v>13.2900000000001</v>
      </c>
      <c r="AL63" s="4" t="str">
        <f>IFERROR(VLOOKUP(AK63,'CRUCE RIESGOS'!$C$5:$D$104,2,FALSE),"")</f>
        <v/>
      </c>
      <c r="AM63" s="4">
        <v>14.2900000000001</v>
      </c>
      <c r="AN63" s="4" t="str">
        <f>IFERROR(VLOOKUP(AM63,'CRUCE RIESGOS'!$C$5:$D$104,2,FALSE),"")</f>
        <v/>
      </c>
      <c r="AO63" s="4">
        <v>15.2900000000001</v>
      </c>
      <c r="AP63" s="4" t="str">
        <f>IFERROR(VLOOKUP(AO63,'CRUCE RIESGOS'!$C$5:$D$104,2,FALSE),"")</f>
        <v/>
      </c>
      <c r="AQ63" s="4">
        <v>16.290000000000099</v>
      </c>
      <c r="AR63" s="4" t="str">
        <f>IFERROR(VLOOKUP(AQ63,'CRUCE RIESGOS'!$C$5:$D$104,2,FALSE),"")</f>
        <v/>
      </c>
      <c r="AS63" s="4">
        <v>17.290000000000202</v>
      </c>
      <c r="AT63" s="4" t="str">
        <f>IFERROR(VLOOKUP(AS63,'CRUCE RIESGOS'!$C$5:$D$104,2,FALSE),"")</f>
        <v/>
      </c>
      <c r="AU63" s="4">
        <v>18.290000000000202</v>
      </c>
      <c r="AV63" s="4" t="str">
        <f>IFERROR(VLOOKUP(AU63,'CRUCE RIESGOS'!$C$5:$D$104,2,FALSE),"")</f>
        <v/>
      </c>
      <c r="AW63" s="4">
        <v>19.290000000000202</v>
      </c>
      <c r="AX63" s="4" t="str">
        <f>IFERROR(VLOOKUP(AW63,'CRUCE RIESGOS'!$C$5:$D$104,2,FALSE),"")</f>
        <v/>
      </c>
      <c r="AY63" s="4">
        <v>20.290000000000202</v>
      </c>
      <c r="AZ63" s="4" t="str">
        <f>IFERROR(VLOOKUP(AY63,'CRUCE RIESGOS'!$C$5:$D$104,2,FALSE),"")</f>
        <v/>
      </c>
      <c r="BA63" s="4">
        <v>21.290000000000202</v>
      </c>
      <c r="BB63" s="4" t="str">
        <f>IFERROR(VLOOKUP(BA63,'CRUCE RIESGOS'!$C$5:$D$104,2,FALSE),"")</f>
        <v/>
      </c>
      <c r="BC63" s="4">
        <v>22.290000000000202</v>
      </c>
      <c r="BD63" s="4" t="str">
        <f>IFERROR(VLOOKUP(BC63,'CRUCE RIESGOS'!$C$5:$D$104,2,FALSE),"")</f>
        <v/>
      </c>
      <c r="BE63" s="4">
        <v>23.290000000000202</v>
      </c>
      <c r="BF63" s="4" t="str">
        <f>IFERROR(VLOOKUP(BE63,'CRUCE RIESGOS'!$C$5:$D$104,2,FALSE),"")</f>
        <v/>
      </c>
      <c r="BG63" s="4">
        <v>24.290000000000202</v>
      </c>
      <c r="BH63" s="4" t="str">
        <f>IFERROR(VLOOKUP(BG63,'CRUCE RIESGOS'!$C$5:$D$104,2,FALSE),"")</f>
        <v/>
      </c>
      <c r="BI63" s="4">
        <v>25.290000000000202</v>
      </c>
      <c r="BJ63" s="4" t="str">
        <f>IFERROR(VLOOKUP(BI63,'CRUCE RIESGOS'!$C$5:$D$104,2,FALSE),"")</f>
        <v/>
      </c>
    </row>
    <row r="64" spans="13:62" x14ac:dyDescent="0.25">
      <c r="M64" s="4"/>
      <c r="N64" s="4" t="str">
        <f t="shared" si="0"/>
        <v/>
      </c>
      <c r="O64" s="4"/>
      <c r="P64" s="4" t="str">
        <f t="shared" si="1"/>
        <v/>
      </c>
      <c r="Q64" s="4"/>
      <c r="R64" s="4" t="str">
        <f t="shared" si="1"/>
        <v/>
      </c>
      <c r="S64" s="4"/>
      <c r="T64" s="4" t="str">
        <f t="shared" si="1"/>
        <v/>
      </c>
      <c r="U64" s="4"/>
      <c r="V64" s="4" t="str">
        <f t="shared" si="1"/>
        <v/>
      </c>
      <c r="W64" s="4"/>
      <c r="X64" s="4" t="str">
        <f t="shared" si="1"/>
        <v/>
      </c>
      <c r="Y64" s="4"/>
      <c r="Z64" s="4" t="str">
        <f t="shared" si="1"/>
        <v/>
      </c>
      <c r="AA64" s="4"/>
      <c r="AB64" s="4" t="str">
        <f t="shared" si="1"/>
        <v/>
      </c>
      <c r="AC64" s="4"/>
      <c r="AD64" s="4" t="str">
        <f t="shared" si="1"/>
        <v/>
      </c>
      <c r="AE64" s="4"/>
      <c r="AF64" s="4" t="str">
        <f t="shared" si="2"/>
        <v/>
      </c>
      <c r="AG64" s="4"/>
      <c r="AH64" s="4" t="str">
        <f t="shared" si="3"/>
        <v/>
      </c>
      <c r="AI64" s="4"/>
      <c r="AJ64" s="4" t="str">
        <f t="shared" si="4"/>
        <v/>
      </c>
      <c r="AK64" s="4"/>
      <c r="AL64" s="4" t="str">
        <f t="shared" si="5"/>
        <v/>
      </c>
      <c r="AM64" s="4"/>
      <c r="AN64" s="4" t="str">
        <f t="shared" si="6"/>
        <v/>
      </c>
      <c r="AO64" s="4"/>
      <c r="AP64" s="4" t="str">
        <f t="shared" si="7"/>
        <v/>
      </c>
      <c r="AQ64" s="4"/>
      <c r="AR64" s="4" t="str">
        <f t="shared" si="8"/>
        <v/>
      </c>
      <c r="AS64" s="4"/>
      <c r="AT64" s="4" t="str">
        <f t="shared" si="9"/>
        <v/>
      </c>
      <c r="AU64" s="4"/>
      <c r="AV64" s="4" t="str">
        <f t="shared" si="10"/>
        <v/>
      </c>
      <c r="AW64" s="4"/>
      <c r="AX64" s="4" t="str">
        <f t="shared" si="11"/>
        <v/>
      </c>
      <c r="AY64" s="4"/>
      <c r="AZ64" s="4" t="str">
        <f t="shared" si="12"/>
        <v/>
      </c>
      <c r="BA64" s="4"/>
      <c r="BB64" s="4" t="str">
        <f t="shared" si="13"/>
        <v/>
      </c>
      <c r="BC64" s="4"/>
      <c r="BD64" s="4" t="str">
        <f t="shared" si="14"/>
        <v/>
      </c>
      <c r="BE64" s="4"/>
      <c r="BF64" s="4" t="str">
        <f t="shared" si="15"/>
        <v/>
      </c>
      <c r="BG64" s="4"/>
      <c r="BH64" s="4" t="str">
        <f t="shared" si="16"/>
        <v/>
      </c>
      <c r="BI64" s="4"/>
      <c r="BJ64" s="4" t="str">
        <f t="shared" si="17"/>
        <v/>
      </c>
    </row>
    <row r="65" spans="13:62" x14ac:dyDescent="0.25">
      <c r="M65" s="4">
        <v>1.3</v>
      </c>
      <c r="N65" s="4" t="str">
        <f>IFERROR(VLOOKUP(M65,'CRUCE RIESGOS'!$C$5:$D$104,2,FALSE),"")</f>
        <v/>
      </c>
      <c r="O65" s="4">
        <v>2.30000000000001</v>
      </c>
      <c r="P65" s="4" t="str">
        <f>IFERROR(VLOOKUP(O65,'CRUCE RIESGOS'!$C$5:$D$104,2,FALSE),"")</f>
        <v/>
      </c>
      <c r="Q65" s="4">
        <v>3.3000000000000198</v>
      </c>
      <c r="R65" s="4" t="str">
        <f>IFERROR(VLOOKUP(Q65,'CRUCE RIESGOS'!$C$5:$D$104,2,FALSE),"")</f>
        <v/>
      </c>
      <c r="S65" s="4">
        <v>4.30000000000003</v>
      </c>
      <c r="T65" s="4" t="str">
        <f>IFERROR(VLOOKUP(S65,'CRUCE RIESGOS'!$C$5:$D$104,2,FALSE),"")</f>
        <v/>
      </c>
      <c r="U65" s="4">
        <v>5.3000000000000398</v>
      </c>
      <c r="V65" s="4" t="str">
        <f>IFERROR(VLOOKUP(U65,'CRUCE RIESGOS'!$C$5:$D$104,2,FALSE),"")</f>
        <v/>
      </c>
      <c r="W65" s="4">
        <v>6.3000000000000496</v>
      </c>
      <c r="X65" s="4" t="str">
        <f>IFERROR(VLOOKUP(W65,'CRUCE RIESGOS'!$C$5:$D$104,2,FALSE),"")</f>
        <v/>
      </c>
      <c r="Y65" s="4">
        <v>7.3000000000000602</v>
      </c>
      <c r="Z65" s="4" t="str">
        <f>IFERROR(VLOOKUP(Y65,'CRUCE RIESGOS'!$C$5:$D$104,2,FALSE),"")</f>
        <v/>
      </c>
      <c r="AA65" s="4">
        <v>8.30000000000007</v>
      </c>
      <c r="AB65" s="4" t="str">
        <f>IFERROR(VLOOKUP(AA65,'CRUCE RIESGOS'!$C$5:$D$104,2,FALSE),"")</f>
        <v/>
      </c>
      <c r="AC65" s="4">
        <v>9.3000000000000806</v>
      </c>
      <c r="AD65" s="4" t="str">
        <f>IFERROR(VLOOKUP(AC65,'CRUCE RIESGOS'!$C$5:$D$104,2,FALSE),"")</f>
        <v/>
      </c>
      <c r="AE65" s="4">
        <v>10.3000000000001</v>
      </c>
      <c r="AF65" s="4" t="str">
        <f>IFERROR(VLOOKUP(AE65,'CRUCE RIESGOS'!$C$5:$D$104,2,FALSE),"")</f>
        <v/>
      </c>
      <c r="AG65" s="4">
        <v>11.3000000000001</v>
      </c>
      <c r="AH65" s="4" t="str">
        <f>IFERROR(VLOOKUP(AG65,'CRUCE RIESGOS'!$C$5:$D$104,2,FALSE),"")</f>
        <v/>
      </c>
      <c r="AI65" s="4">
        <v>12.3000000000001</v>
      </c>
      <c r="AJ65" s="4" t="str">
        <f>IFERROR(VLOOKUP(AI65,'CRUCE RIESGOS'!$C$5:$D$104,2,FALSE),"")</f>
        <v/>
      </c>
      <c r="AK65" s="4">
        <v>13.3000000000001</v>
      </c>
      <c r="AL65" s="4" t="str">
        <f>IFERROR(VLOOKUP(AK65,'CRUCE RIESGOS'!$C$5:$D$104,2,FALSE),"")</f>
        <v/>
      </c>
      <c r="AM65" s="4">
        <v>14.3000000000001</v>
      </c>
      <c r="AN65" s="4" t="str">
        <f>IFERROR(VLOOKUP(AM65,'CRUCE RIESGOS'!$C$5:$D$104,2,FALSE),"")</f>
        <v/>
      </c>
      <c r="AO65" s="4">
        <v>15.3000000000001</v>
      </c>
      <c r="AP65" s="4" t="str">
        <f>IFERROR(VLOOKUP(AO65,'CRUCE RIESGOS'!$C$5:$D$104,2,FALSE),"")</f>
        <v/>
      </c>
      <c r="AQ65" s="4">
        <v>16.3000000000001</v>
      </c>
      <c r="AR65" s="4" t="str">
        <f>IFERROR(VLOOKUP(AQ65,'CRUCE RIESGOS'!$C$5:$D$104,2,FALSE),"")</f>
        <v/>
      </c>
      <c r="AS65" s="4">
        <v>17.3000000000002</v>
      </c>
      <c r="AT65" s="4" t="str">
        <f>IFERROR(VLOOKUP(AS65,'CRUCE RIESGOS'!$C$5:$D$104,2,FALSE),"")</f>
        <v/>
      </c>
      <c r="AU65" s="4">
        <v>18.3000000000002</v>
      </c>
      <c r="AV65" s="4" t="str">
        <f>IFERROR(VLOOKUP(AU65,'CRUCE RIESGOS'!$C$5:$D$104,2,FALSE),"")</f>
        <v/>
      </c>
      <c r="AW65" s="4">
        <v>19.3000000000002</v>
      </c>
      <c r="AX65" s="4" t="str">
        <f>IFERROR(VLOOKUP(AW65,'CRUCE RIESGOS'!$C$5:$D$104,2,FALSE),"")</f>
        <v/>
      </c>
      <c r="AY65" s="4">
        <v>20.3000000000002</v>
      </c>
      <c r="AZ65" s="4" t="str">
        <f>IFERROR(VLOOKUP(AY65,'CRUCE RIESGOS'!$C$5:$D$104,2,FALSE),"")</f>
        <v/>
      </c>
      <c r="BA65" s="4">
        <v>21.3000000000002</v>
      </c>
      <c r="BB65" s="4" t="str">
        <f>IFERROR(VLOOKUP(BA65,'CRUCE RIESGOS'!$C$5:$D$104,2,FALSE),"")</f>
        <v/>
      </c>
      <c r="BC65" s="4">
        <v>22.3000000000002</v>
      </c>
      <c r="BD65" s="4" t="str">
        <f>IFERROR(VLOOKUP(BC65,'CRUCE RIESGOS'!$C$5:$D$104,2,FALSE),"")</f>
        <v/>
      </c>
      <c r="BE65" s="4">
        <v>23.3000000000002</v>
      </c>
      <c r="BF65" s="4" t="str">
        <f>IFERROR(VLOOKUP(BE65,'CRUCE RIESGOS'!$C$5:$D$104,2,FALSE),"")</f>
        <v/>
      </c>
      <c r="BG65" s="4">
        <v>24.3000000000002</v>
      </c>
      <c r="BH65" s="4" t="str">
        <f>IFERROR(VLOOKUP(BG65,'CRUCE RIESGOS'!$C$5:$D$104,2,FALSE),"")</f>
        <v/>
      </c>
      <c r="BI65" s="4">
        <v>25.3000000000002</v>
      </c>
      <c r="BJ65" s="4" t="str">
        <f>IFERROR(VLOOKUP(BI65,'CRUCE RIESGOS'!$C$5:$D$104,2,FALSE),"")</f>
        <v/>
      </c>
    </row>
    <row r="66" spans="13:62" x14ac:dyDescent="0.25">
      <c r="M66" s="4"/>
      <c r="N66" s="4" t="str">
        <f t="shared" si="0"/>
        <v/>
      </c>
      <c r="O66" s="4"/>
      <c r="P66" s="4" t="str">
        <f t="shared" si="1"/>
        <v/>
      </c>
      <c r="Q66" s="4"/>
      <c r="R66" s="4" t="str">
        <f t="shared" si="1"/>
        <v/>
      </c>
      <c r="S66" s="4"/>
      <c r="T66" s="4" t="str">
        <f t="shared" si="1"/>
        <v/>
      </c>
      <c r="U66" s="4"/>
      <c r="V66" s="4" t="str">
        <f t="shared" si="1"/>
        <v/>
      </c>
      <c r="W66" s="4"/>
      <c r="X66" s="4" t="str">
        <f t="shared" si="1"/>
        <v/>
      </c>
      <c r="Y66" s="4"/>
      <c r="Z66" s="4" t="str">
        <f t="shared" si="1"/>
        <v/>
      </c>
      <c r="AA66" s="4"/>
      <c r="AB66" s="4" t="str">
        <f t="shared" si="1"/>
        <v/>
      </c>
      <c r="AC66" s="4"/>
      <c r="AD66" s="4" t="str">
        <f t="shared" si="1"/>
        <v/>
      </c>
      <c r="AE66" s="4"/>
      <c r="AF66" s="4" t="str">
        <f t="shared" si="2"/>
        <v/>
      </c>
      <c r="AG66" s="4"/>
      <c r="AH66" s="4" t="str">
        <f t="shared" si="3"/>
        <v/>
      </c>
      <c r="AI66" s="4"/>
      <c r="AJ66" s="4" t="str">
        <f t="shared" si="4"/>
        <v/>
      </c>
      <c r="AK66" s="4"/>
      <c r="AL66" s="4" t="str">
        <f t="shared" si="5"/>
        <v/>
      </c>
      <c r="AM66" s="4"/>
      <c r="AN66" s="4" t="str">
        <f t="shared" si="6"/>
        <v/>
      </c>
      <c r="AO66" s="4"/>
      <c r="AP66" s="4" t="str">
        <f t="shared" si="7"/>
        <v/>
      </c>
      <c r="AQ66" s="4"/>
      <c r="AR66" s="4" t="str">
        <f t="shared" si="8"/>
        <v/>
      </c>
      <c r="AS66" s="4"/>
      <c r="AT66" s="4" t="str">
        <f t="shared" si="9"/>
        <v/>
      </c>
      <c r="AU66" s="4"/>
      <c r="AV66" s="4" t="str">
        <f t="shared" si="10"/>
        <v/>
      </c>
      <c r="AW66" s="4"/>
      <c r="AX66" s="4" t="str">
        <f t="shared" si="11"/>
        <v/>
      </c>
      <c r="AY66" s="4"/>
      <c r="AZ66" s="4" t="str">
        <f t="shared" si="12"/>
        <v/>
      </c>
      <c r="BA66" s="4"/>
      <c r="BB66" s="4" t="str">
        <f t="shared" si="13"/>
        <v/>
      </c>
      <c r="BC66" s="4"/>
      <c r="BD66" s="4" t="str">
        <f t="shared" si="14"/>
        <v/>
      </c>
      <c r="BE66" s="4"/>
      <c r="BF66" s="4" t="str">
        <f t="shared" si="15"/>
        <v/>
      </c>
      <c r="BG66" s="4"/>
      <c r="BH66" s="4" t="str">
        <f t="shared" si="16"/>
        <v/>
      </c>
      <c r="BI66" s="4"/>
      <c r="BJ66" s="4" t="str">
        <f t="shared" si="17"/>
        <v/>
      </c>
    </row>
    <row r="67" spans="13:62" x14ac:dyDescent="0.25">
      <c r="M67" s="4">
        <v>1.31</v>
      </c>
      <c r="N67" s="4" t="str">
        <f>IFERROR(VLOOKUP(M67,'CRUCE RIESGOS'!$C$5:$D$104,2,FALSE),"")</f>
        <v/>
      </c>
      <c r="O67" s="4">
        <v>2.3100000000000098</v>
      </c>
      <c r="P67" s="4" t="str">
        <f>IFERROR(VLOOKUP(O67,'CRUCE RIESGOS'!$C$5:$D$104,2,FALSE),"")</f>
        <v/>
      </c>
      <c r="Q67" s="4">
        <v>3.31000000000002</v>
      </c>
      <c r="R67" s="4" t="str">
        <f>IFERROR(VLOOKUP(Q67,'CRUCE RIESGOS'!$C$5:$D$104,2,FALSE),"")</f>
        <v/>
      </c>
      <c r="S67" s="4">
        <v>4.3100000000000298</v>
      </c>
      <c r="T67" s="4" t="str">
        <f>IFERROR(VLOOKUP(S67,'CRUCE RIESGOS'!$C$5:$D$104,2,FALSE),"")</f>
        <v/>
      </c>
      <c r="U67" s="4">
        <v>5.3100000000000396</v>
      </c>
      <c r="V67" s="4" t="str">
        <f>IFERROR(VLOOKUP(U67,'CRUCE RIESGOS'!$C$5:$D$104,2,FALSE),"")</f>
        <v/>
      </c>
      <c r="W67" s="4">
        <v>6.3100000000000502</v>
      </c>
      <c r="X67" s="4" t="str">
        <f>IFERROR(VLOOKUP(W67,'CRUCE RIESGOS'!$C$5:$D$104,2,FALSE),"")</f>
        <v/>
      </c>
      <c r="Y67" s="4">
        <v>7.31000000000006</v>
      </c>
      <c r="Z67" s="4" t="str">
        <f>IFERROR(VLOOKUP(Y67,'CRUCE RIESGOS'!$C$5:$D$104,2,FALSE),"")</f>
        <v/>
      </c>
      <c r="AA67" s="4">
        <v>8.3100000000000698</v>
      </c>
      <c r="AB67" s="4" t="str">
        <f>IFERROR(VLOOKUP(AA67,'CRUCE RIESGOS'!$C$5:$D$104,2,FALSE),"")</f>
        <v/>
      </c>
      <c r="AC67" s="4">
        <v>9.3100000000000804</v>
      </c>
      <c r="AD67" s="4" t="str">
        <f>IFERROR(VLOOKUP(AC67,'CRUCE RIESGOS'!$C$5:$D$104,2,FALSE),"")</f>
        <v/>
      </c>
      <c r="AE67" s="4">
        <v>10.3100000000001</v>
      </c>
      <c r="AF67" s="4" t="str">
        <f>IFERROR(VLOOKUP(AE67,'CRUCE RIESGOS'!$C$5:$D$104,2,FALSE),"")</f>
        <v/>
      </c>
      <c r="AG67" s="4">
        <v>11.3100000000001</v>
      </c>
      <c r="AH67" s="4" t="str">
        <f>IFERROR(VLOOKUP(AG67,'CRUCE RIESGOS'!$C$5:$D$104,2,FALSE),"")</f>
        <v/>
      </c>
      <c r="AI67" s="4">
        <v>12.3100000000001</v>
      </c>
      <c r="AJ67" s="4" t="str">
        <f>IFERROR(VLOOKUP(AI67,'CRUCE RIESGOS'!$C$5:$D$104,2,FALSE),"")</f>
        <v/>
      </c>
      <c r="AK67" s="4">
        <v>13.3100000000001</v>
      </c>
      <c r="AL67" s="4" t="str">
        <f>IFERROR(VLOOKUP(AK67,'CRUCE RIESGOS'!$C$5:$D$104,2,FALSE),"")</f>
        <v/>
      </c>
      <c r="AM67" s="4">
        <v>14.3100000000001</v>
      </c>
      <c r="AN67" s="4" t="str">
        <f>IFERROR(VLOOKUP(AM67,'CRUCE RIESGOS'!$C$5:$D$104,2,FALSE),"")</f>
        <v/>
      </c>
      <c r="AO67" s="4">
        <v>15.3100000000001</v>
      </c>
      <c r="AP67" s="4" t="str">
        <f>IFERROR(VLOOKUP(AO67,'CRUCE RIESGOS'!$C$5:$D$104,2,FALSE),"")</f>
        <v/>
      </c>
      <c r="AQ67" s="4">
        <v>16.310000000000102</v>
      </c>
      <c r="AR67" s="4" t="str">
        <f>IFERROR(VLOOKUP(AQ67,'CRUCE RIESGOS'!$C$5:$D$104,2,FALSE),"")</f>
        <v/>
      </c>
      <c r="AS67" s="4">
        <v>17.310000000000201</v>
      </c>
      <c r="AT67" s="4" t="str">
        <f>IFERROR(VLOOKUP(AS67,'CRUCE RIESGOS'!$C$5:$D$104,2,FALSE),"")</f>
        <v/>
      </c>
      <c r="AU67" s="4">
        <v>18.310000000000201</v>
      </c>
      <c r="AV67" s="4" t="str">
        <f>IFERROR(VLOOKUP(AU67,'CRUCE RIESGOS'!$C$5:$D$104,2,FALSE),"")</f>
        <v/>
      </c>
      <c r="AW67" s="4">
        <v>19.310000000000201</v>
      </c>
      <c r="AX67" s="4" t="str">
        <f>IFERROR(VLOOKUP(AW67,'CRUCE RIESGOS'!$C$5:$D$104,2,FALSE),"")</f>
        <v/>
      </c>
      <c r="AY67" s="4">
        <v>20.310000000000201</v>
      </c>
      <c r="AZ67" s="4" t="str">
        <f>IFERROR(VLOOKUP(AY67,'CRUCE RIESGOS'!$C$5:$D$104,2,FALSE),"")</f>
        <v/>
      </c>
      <c r="BA67" s="4">
        <v>21.310000000000201</v>
      </c>
      <c r="BB67" s="4" t="str">
        <f>IFERROR(VLOOKUP(BA67,'CRUCE RIESGOS'!$C$5:$D$104,2,FALSE),"")</f>
        <v/>
      </c>
      <c r="BC67" s="4">
        <v>22.310000000000201</v>
      </c>
      <c r="BD67" s="4" t="str">
        <f>IFERROR(VLOOKUP(BC67,'CRUCE RIESGOS'!$C$5:$D$104,2,FALSE),"")</f>
        <v/>
      </c>
      <c r="BE67" s="4">
        <v>23.310000000000201</v>
      </c>
      <c r="BF67" s="4" t="str">
        <f>IFERROR(VLOOKUP(BE67,'CRUCE RIESGOS'!$C$5:$D$104,2,FALSE),"")</f>
        <v/>
      </c>
      <c r="BG67" s="4">
        <v>24.310000000000201</v>
      </c>
      <c r="BH67" s="4" t="str">
        <f>IFERROR(VLOOKUP(BG67,'CRUCE RIESGOS'!$C$5:$D$104,2,FALSE),"")</f>
        <v/>
      </c>
      <c r="BI67" s="4">
        <v>25.310000000000201</v>
      </c>
      <c r="BJ67" s="4" t="str">
        <f>IFERROR(VLOOKUP(BI67,'CRUCE RIESGOS'!$C$5:$D$104,2,FALSE),"")</f>
        <v/>
      </c>
    </row>
    <row r="68" spans="13:62" x14ac:dyDescent="0.25">
      <c r="M68" s="4"/>
      <c r="N68" s="4" t="str">
        <f t="shared" si="0"/>
        <v/>
      </c>
      <c r="O68" s="4"/>
      <c r="P68" s="4" t="str">
        <f t="shared" si="1"/>
        <v/>
      </c>
      <c r="Q68" s="4"/>
      <c r="R68" s="4" t="str">
        <f t="shared" si="1"/>
        <v/>
      </c>
      <c r="S68" s="4"/>
      <c r="T68" s="4" t="str">
        <f t="shared" si="1"/>
        <v/>
      </c>
      <c r="U68" s="4"/>
      <c r="V68" s="4" t="str">
        <f t="shared" si="1"/>
        <v/>
      </c>
      <c r="W68" s="4"/>
      <c r="X68" s="4" t="str">
        <f t="shared" si="1"/>
        <v/>
      </c>
      <c r="Y68" s="4"/>
      <c r="Z68" s="4" t="str">
        <f t="shared" si="1"/>
        <v/>
      </c>
      <c r="AA68" s="4"/>
      <c r="AB68" s="4" t="str">
        <f t="shared" si="1"/>
        <v/>
      </c>
      <c r="AC68" s="4"/>
      <c r="AD68" s="4" t="str">
        <f t="shared" ref="AD68" si="18">IF(AD69&lt;&gt;""," -R","")</f>
        <v/>
      </c>
      <c r="AE68" s="4"/>
      <c r="AF68" s="4" t="str">
        <f t="shared" si="2"/>
        <v/>
      </c>
      <c r="AG68" s="4"/>
      <c r="AH68" s="4" t="str">
        <f t="shared" si="3"/>
        <v/>
      </c>
      <c r="AI68" s="4"/>
      <c r="AJ68" s="4" t="str">
        <f t="shared" si="4"/>
        <v/>
      </c>
      <c r="AK68" s="4"/>
      <c r="AL68" s="4" t="str">
        <f t="shared" si="5"/>
        <v/>
      </c>
      <c r="AM68" s="4"/>
      <c r="AN68" s="4" t="str">
        <f t="shared" si="6"/>
        <v/>
      </c>
      <c r="AO68" s="4"/>
      <c r="AP68" s="4" t="str">
        <f t="shared" si="7"/>
        <v/>
      </c>
      <c r="AQ68" s="4"/>
      <c r="AR68" s="4" t="str">
        <f t="shared" si="8"/>
        <v/>
      </c>
      <c r="AS68" s="4"/>
      <c r="AT68" s="4" t="str">
        <f t="shared" si="9"/>
        <v/>
      </c>
      <c r="AU68" s="4"/>
      <c r="AV68" s="4" t="str">
        <f t="shared" si="10"/>
        <v/>
      </c>
      <c r="AW68" s="4"/>
      <c r="AX68" s="4" t="str">
        <f t="shared" si="11"/>
        <v/>
      </c>
      <c r="AY68" s="4"/>
      <c r="AZ68" s="4" t="str">
        <f t="shared" si="12"/>
        <v/>
      </c>
      <c r="BA68" s="4"/>
      <c r="BB68" s="4" t="str">
        <f t="shared" si="13"/>
        <v/>
      </c>
      <c r="BC68" s="4"/>
      <c r="BD68" s="4" t="str">
        <f t="shared" si="14"/>
        <v/>
      </c>
      <c r="BE68" s="4"/>
      <c r="BF68" s="4" t="str">
        <f t="shared" si="15"/>
        <v/>
      </c>
      <c r="BG68" s="4"/>
      <c r="BH68" s="4" t="str">
        <f t="shared" si="16"/>
        <v/>
      </c>
      <c r="BI68" s="4"/>
      <c r="BJ68" s="4" t="str">
        <f t="shared" si="17"/>
        <v/>
      </c>
    </row>
    <row r="69" spans="13:62" x14ac:dyDescent="0.25">
      <c r="M69" s="4">
        <v>1.32</v>
      </c>
      <c r="N69" s="4" t="str">
        <f>IFERROR(VLOOKUP(M69,'CRUCE RIESGOS'!$C$5:$D$104,2,FALSE),"")</f>
        <v/>
      </c>
      <c r="O69" s="4">
        <v>2.3200000000000101</v>
      </c>
      <c r="P69" s="4" t="str">
        <f>IFERROR(VLOOKUP(O69,'CRUCE RIESGOS'!$C$5:$D$104,2,FALSE),"")</f>
        <v/>
      </c>
      <c r="Q69" s="4">
        <v>3.3200000000000198</v>
      </c>
      <c r="R69" s="4" t="str">
        <f>IFERROR(VLOOKUP(Q69,'CRUCE RIESGOS'!$C$5:$D$104,2,FALSE),"")</f>
        <v/>
      </c>
      <c r="S69" s="4">
        <v>4.3200000000000296</v>
      </c>
      <c r="T69" s="4" t="str">
        <f>IFERROR(VLOOKUP(S69,'CRUCE RIESGOS'!$C$5:$D$104,2,FALSE),"")</f>
        <v/>
      </c>
      <c r="U69" s="4">
        <v>5.3200000000000403</v>
      </c>
      <c r="V69" s="4" t="str">
        <f>IFERROR(VLOOKUP(U69,'CRUCE RIESGOS'!$C$5:$D$104,2,FALSE),"")</f>
        <v/>
      </c>
      <c r="W69" s="4">
        <v>6.32000000000005</v>
      </c>
      <c r="X69" s="4" t="str">
        <f>IFERROR(VLOOKUP(W69,'CRUCE RIESGOS'!$C$5:$D$104,2,FALSE),"")</f>
        <v/>
      </c>
      <c r="Y69" s="4">
        <v>7.3200000000000598</v>
      </c>
      <c r="Z69" s="4" t="str">
        <f>IFERROR(VLOOKUP(Y69,'CRUCE RIESGOS'!$C$5:$D$104,2,FALSE),"")</f>
        <v/>
      </c>
      <c r="AA69" s="4">
        <v>8.3200000000000696</v>
      </c>
      <c r="AB69" s="4" t="str">
        <f>IFERROR(VLOOKUP(AA69,'CRUCE RIESGOS'!$C$5:$D$104,2,FALSE),"")</f>
        <v/>
      </c>
      <c r="AC69" s="4">
        <v>9.3200000000000802</v>
      </c>
      <c r="AD69" s="4" t="str">
        <f>IFERROR(VLOOKUP(AC69,'CRUCE RIESGOS'!$C$5:$D$104,2,FALSE),"")</f>
        <v/>
      </c>
      <c r="AE69" s="4">
        <v>10.3200000000001</v>
      </c>
      <c r="AF69" s="4" t="str">
        <f>IFERROR(VLOOKUP(AE69,'CRUCE RIESGOS'!$C$5:$D$104,2,FALSE),"")</f>
        <v/>
      </c>
      <c r="AG69" s="4">
        <v>11.3200000000001</v>
      </c>
      <c r="AH69" s="4" t="str">
        <f>IFERROR(VLOOKUP(AG69,'CRUCE RIESGOS'!$C$5:$D$104,2,FALSE),"")</f>
        <v/>
      </c>
      <c r="AI69" s="4">
        <v>12.3200000000001</v>
      </c>
      <c r="AJ69" s="4" t="str">
        <f>IFERROR(VLOOKUP(AI69,'CRUCE RIESGOS'!$C$5:$D$104,2,FALSE),"")</f>
        <v/>
      </c>
      <c r="AK69" s="4">
        <v>13.3200000000001</v>
      </c>
      <c r="AL69" s="4" t="str">
        <f>IFERROR(VLOOKUP(AK69,'CRUCE RIESGOS'!$C$5:$D$104,2,FALSE),"")</f>
        <v/>
      </c>
      <c r="AM69" s="4">
        <v>14.3200000000001</v>
      </c>
      <c r="AN69" s="4" t="str">
        <f>IFERROR(VLOOKUP(AM69,'CRUCE RIESGOS'!$C$5:$D$104,2,FALSE),"")</f>
        <v/>
      </c>
      <c r="AO69" s="4">
        <v>15.3200000000001</v>
      </c>
      <c r="AP69" s="4" t="str">
        <f>IFERROR(VLOOKUP(AO69,'CRUCE RIESGOS'!$C$5:$D$104,2,FALSE),"")</f>
        <v/>
      </c>
      <c r="AQ69" s="4">
        <v>16.3200000000001</v>
      </c>
      <c r="AR69" s="4" t="str">
        <f>IFERROR(VLOOKUP(AQ69,'CRUCE RIESGOS'!$C$5:$D$104,2,FALSE),"")</f>
        <v/>
      </c>
      <c r="AS69" s="4">
        <v>17.320000000000199</v>
      </c>
      <c r="AT69" s="4" t="str">
        <f>IFERROR(VLOOKUP(AS69,'CRUCE RIESGOS'!$C$5:$D$104,2,FALSE),"")</f>
        <v/>
      </c>
      <c r="AU69" s="4">
        <v>18.320000000000199</v>
      </c>
      <c r="AV69" s="4" t="str">
        <f>IFERROR(VLOOKUP(AU69,'CRUCE RIESGOS'!$C$5:$D$104,2,FALSE),"")</f>
        <v/>
      </c>
      <c r="AW69" s="4">
        <v>19.320000000000199</v>
      </c>
      <c r="AX69" s="4" t="str">
        <f>IFERROR(VLOOKUP(AW69,'CRUCE RIESGOS'!$C$5:$D$104,2,FALSE),"")</f>
        <v/>
      </c>
      <c r="AY69" s="4">
        <v>20.320000000000199</v>
      </c>
      <c r="AZ69" s="4" t="str">
        <f>IFERROR(VLOOKUP(AY69,'CRUCE RIESGOS'!$C$5:$D$104,2,FALSE),"")</f>
        <v/>
      </c>
      <c r="BA69" s="4">
        <v>21.320000000000199</v>
      </c>
      <c r="BB69" s="4" t="str">
        <f>IFERROR(VLOOKUP(BA69,'CRUCE RIESGOS'!$C$5:$D$104,2,FALSE),"")</f>
        <v/>
      </c>
      <c r="BC69" s="4">
        <v>22.320000000000199</v>
      </c>
      <c r="BD69" s="4" t="str">
        <f>IFERROR(VLOOKUP(BC69,'CRUCE RIESGOS'!$C$5:$D$104,2,FALSE),"")</f>
        <v/>
      </c>
      <c r="BE69" s="4">
        <v>23.320000000000199</v>
      </c>
      <c r="BF69" s="4" t="str">
        <f>IFERROR(VLOOKUP(BE69,'CRUCE RIESGOS'!$C$5:$D$104,2,FALSE),"")</f>
        <v/>
      </c>
      <c r="BG69" s="4">
        <v>24.320000000000199</v>
      </c>
      <c r="BH69" s="4" t="str">
        <f>IFERROR(VLOOKUP(BG69,'CRUCE RIESGOS'!$C$5:$D$104,2,FALSE),"")</f>
        <v/>
      </c>
      <c r="BI69" s="4">
        <v>25.320000000000199</v>
      </c>
      <c r="BJ69" s="4" t="str">
        <f>IFERROR(VLOOKUP(BI69,'CRUCE RIESGOS'!$C$5:$D$104,2,FALSE),"")</f>
        <v/>
      </c>
    </row>
    <row r="70" spans="13:62" x14ac:dyDescent="0.25">
      <c r="M70" s="4"/>
      <c r="N70" s="4" t="str">
        <f t="shared" ref="N70:N132" si="19">IF(N71&lt;&gt;""," -R","")</f>
        <v/>
      </c>
      <c r="O70" s="4"/>
      <c r="P70" s="4" t="str">
        <f t="shared" ref="P70:AD132" si="20">IF(P71&lt;&gt;""," -R","")</f>
        <v/>
      </c>
      <c r="Q70" s="4"/>
      <c r="R70" s="4" t="str">
        <f t="shared" si="20"/>
        <v/>
      </c>
      <c r="S70" s="4"/>
      <c r="T70" s="4" t="str">
        <f t="shared" si="20"/>
        <v/>
      </c>
      <c r="U70" s="4"/>
      <c r="V70" s="4" t="str">
        <f t="shared" si="20"/>
        <v/>
      </c>
      <c r="W70" s="4"/>
      <c r="X70" s="4" t="str">
        <f t="shared" si="20"/>
        <v/>
      </c>
      <c r="Y70" s="4"/>
      <c r="Z70" s="4" t="str">
        <f t="shared" si="20"/>
        <v/>
      </c>
      <c r="AA70" s="4"/>
      <c r="AB70" s="4" t="str">
        <f t="shared" si="20"/>
        <v/>
      </c>
      <c r="AC70" s="4"/>
      <c r="AD70" s="4" t="str">
        <f t="shared" si="20"/>
        <v/>
      </c>
      <c r="AE70" s="4"/>
      <c r="AF70" s="4" t="str">
        <f t="shared" ref="AF70:AF132" si="21">IF(AF71&lt;&gt;""," -R","")</f>
        <v/>
      </c>
      <c r="AG70" s="4"/>
      <c r="AH70" s="4" t="str">
        <f t="shared" ref="AH70:AH132" si="22">IF(AH71&lt;&gt;""," -R","")</f>
        <v/>
      </c>
      <c r="AI70" s="4"/>
      <c r="AJ70" s="4" t="str">
        <f t="shared" ref="AJ70:AJ132" si="23">IF(AJ71&lt;&gt;""," -R","")</f>
        <v/>
      </c>
      <c r="AK70" s="4"/>
      <c r="AL70" s="4" t="str">
        <f t="shared" ref="AL70:AL132" si="24">IF(AL71&lt;&gt;""," -R","")</f>
        <v/>
      </c>
      <c r="AM70" s="4"/>
      <c r="AN70" s="4" t="str">
        <f t="shared" ref="AN70:AN132" si="25">IF(AN71&lt;&gt;""," -R","")</f>
        <v/>
      </c>
      <c r="AO70" s="4"/>
      <c r="AP70" s="4" t="str">
        <f t="shared" ref="AP70:AP132" si="26">IF(AP71&lt;&gt;""," -R","")</f>
        <v/>
      </c>
      <c r="AQ70" s="4"/>
      <c r="AR70" s="4" t="str">
        <f t="shared" ref="AR70:AR132" si="27">IF(AR71&lt;&gt;""," -R","")</f>
        <v/>
      </c>
      <c r="AS70" s="4"/>
      <c r="AT70" s="4" t="str">
        <f t="shared" ref="AT70:AT132" si="28">IF(AT71&lt;&gt;""," -R","")</f>
        <v/>
      </c>
      <c r="AU70" s="4"/>
      <c r="AV70" s="4" t="str">
        <f t="shared" ref="AV70:AV132" si="29">IF(AV71&lt;&gt;""," -R","")</f>
        <v/>
      </c>
      <c r="AW70" s="4"/>
      <c r="AX70" s="4" t="str">
        <f t="shared" ref="AX70:AX132" si="30">IF(AX71&lt;&gt;""," -R","")</f>
        <v/>
      </c>
      <c r="AY70" s="4"/>
      <c r="AZ70" s="4" t="str">
        <f t="shared" ref="AZ70:AZ132" si="31">IF(AZ71&lt;&gt;""," -R","")</f>
        <v/>
      </c>
      <c r="BA70" s="4"/>
      <c r="BB70" s="4" t="str">
        <f t="shared" ref="BB70:BB132" si="32">IF(BB71&lt;&gt;""," -R","")</f>
        <v/>
      </c>
      <c r="BC70" s="4"/>
      <c r="BD70" s="4" t="str">
        <f t="shared" ref="BD70:BD132" si="33">IF(BD71&lt;&gt;""," -R","")</f>
        <v/>
      </c>
      <c r="BE70" s="4"/>
      <c r="BF70" s="4" t="str">
        <f t="shared" ref="BF70:BF132" si="34">IF(BF71&lt;&gt;""," -R","")</f>
        <v/>
      </c>
      <c r="BG70" s="4"/>
      <c r="BH70" s="4" t="str">
        <f t="shared" ref="BH70:BH132" si="35">IF(BH71&lt;&gt;""," -R","")</f>
        <v/>
      </c>
      <c r="BI70" s="4"/>
      <c r="BJ70" s="4" t="str">
        <f t="shared" ref="BJ70:BJ132" si="36">IF(BJ71&lt;&gt;""," -R","")</f>
        <v/>
      </c>
    </row>
    <row r="71" spans="13:62" x14ac:dyDescent="0.25">
      <c r="M71" s="4">
        <v>1.33</v>
      </c>
      <c r="N71" s="4" t="str">
        <f>IFERROR(VLOOKUP(M71,'CRUCE RIESGOS'!$C$5:$D$104,2,FALSE),"")</f>
        <v/>
      </c>
      <c r="O71" s="4">
        <v>2.3300000000000098</v>
      </c>
      <c r="P71" s="4" t="str">
        <f>IFERROR(VLOOKUP(O71,'CRUCE RIESGOS'!$C$5:$D$104,2,FALSE),"")</f>
        <v/>
      </c>
      <c r="Q71" s="4">
        <v>3.3300000000000201</v>
      </c>
      <c r="R71" s="4" t="str">
        <f>IFERROR(VLOOKUP(Q71,'CRUCE RIESGOS'!$C$5:$D$104,2,FALSE),"")</f>
        <v/>
      </c>
      <c r="S71" s="4">
        <v>4.3300000000000303</v>
      </c>
      <c r="T71" s="4" t="str">
        <f>IFERROR(VLOOKUP(S71,'CRUCE RIESGOS'!$C$5:$D$104,2,FALSE),"")</f>
        <v/>
      </c>
      <c r="U71" s="4">
        <v>5.33000000000004</v>
      </c>
      <c r="V71" s="4" t="str">
        <f>IFERROR(VLOOKUP(U71,'CRUCE RIESGOS'!$C$5:$D$104,2,FALSE),"")</f>
        <v/>
      </c>
      <c r="W71" s="4">
        <v>6.3300000000000498</v>
      </c>
      <c r="X71" s="4" t="str">
        <f>IFERROR(VLOOKUP(W71,'CRUCE RIESGOS'!$C$5:$D$104,2,FALSE),"")</f>
        <v/>
      </c>
      <c r="Y71" s="4">
        <v>7.3300000000000596</v>
      </c>
      <c r="Z71" s="4" t="str">
        <f>IFERROR(VLOOKUP(Y71,'CRUCE RIESGOS'!$C$5:$D$104,2,FALSE),"")</f>
        <v/>
      </c>
      <c r="AA71" s="4">
        <v>8.3300000000000693</v>
      </c>
      <c r="AB71" s="4" t="str">
        <f>IFERROR(VLOOKUP(AA71,'CRUCE RIESGOS'!$C$5:$D$104,2,FALSE),"")</f>
        <v/>
      </c>
      <c r="AC71" s="4">
        <v>9.33000000000008</v>
      </c>
      <c r="AD71" s="4" t="str">
        <f>IFERROR(VLOOKUP(AC71,'CRUCE RIESGOS'!$C$5:$D$104,2,FALSE),"")</f>
        <v/>
      </c>
      <c r="AE71" s="4">
        <v>10.3300000000001</v>
      </c>
      <c r="AF71" s="4" t="str">
        <f>IFERROR(VLOOKUP(AE71,'CRUCE RIESGOS'!$C$5:$D$104,2,FALSE),"")</f>
        <v/>
      </c>
      <c r="AG71" s="4">
        <v>11.3300000000001</v>
      </c>
      <c r="AH71" s="4" t="str">
        <f>IFERROR(VLOOKUP(AG71,'CRUCE RIESGOS'!$C$5:$D$104,2,FALSE),"")</f>
        <v/>
      </c>
      <c r="AI71" s="4">
        <v>12.3300000000001</v>
      </c>
      <c r="AJ71" s="4" t="str">
        <f>IFERROR(VLOOKUP(AI71,'CRUCE RIESGOS'!$C$5:$D$104,2,FALSE),"")</f>
        <v/>
      </c>
      <c r="AK71" s="4">
        <v>13.3300000000001</v>
      </c>
      <c r="AL71" s="4" t="str">
        <f>IFERROR(VLOOKUP(AK71,'CRUCE RIESGOS'!$C$5:$D$104,2,FALSE),"")</f>
        <v/>
      </c>
      <c r="AM71" s="4">
        <v>14.3300000000001</v>
      </c>
      <c r="AN71" s="4" t="str">
        <f>IFERROR(VLOOKUP(AM71,'CRUCE RIESGOS'!$C$5:$D$104,2,FALSE),"")</f>
        <v/>
      </c>
      <c r="AO71" s="4">
        <v>15.3300000000001</v>
      </c>
      <c r="AP71" s="4" t="str">
        <f>IFERROR(VLOOKUP(AO71,'CRUCE RIESGOS'!$C$5:$D$104,2,FALSE),"")</f>
        <v/>
      </c>
      <c r="AQ71" s="4">
        <v>16.330000000000101</v>
      </c>
      <c r="AR71" s="4" t="str">
        <f>IFERROR(VLOOKUP(AQ71,'CRUCE RIESGOS'!$C$5:$D$104,2,FALSE),"")</f>
        <v/>
      </c>
      <c r="AS71" s="4">
        <v>17.330000000000201</v>
      </c>
      <c r="AT71" s="4" t="str">
        <f>IFERROR(VLOOKUP(AS71,'CRUCE RIESGOS'!$C$5:$D$104,2,FALSE),"")</f>
        <v/>
      </c>
      <c r="AU71" s="4">
        <v>18.330000000000201</v>
      </c>
      <c r="AV71" s="4" t="str">
        <f>IFERROR(VLOOKUP(AU71,'CRUCE RIESGOS'!$C$5:$D$104,2,FALSE),"")</f>
        <v/>
      </c>
      <c r="AW71" s="4">
        <v>19.330000000000201</v>
      </c>
      <c r="AX71" s="4" t="str">
        <f>IFERROR(VLOOKUP(AW71,'CRUCE RIESGOS'!$C$5:$D$104,2,FALSE),"")</f>
        <v/>
      </c>
      <c r="AY71" s="4">
        <v>20.330000000000201</v>
      </c>
      <c r="AZ71" s="4" t="str">
        <f>IFERROR(VLOOKUP(AY71,'CRUCE RIESGOS'!$C$5:$D$104,2,FALSE),"")</f>
        <v/>
      </c>
      <c r="BA71" s="4">
        <v>21.330000000000201</v>
      </c>
      <c r="BB71" s="4" t="str">
        <f>IFERROR(VLOOKUP(BA71,'CRUCE RIESGOS'!$C$5:$D$104,2,FALSE),"")</f>
        <v/>
      </c>
      <c r="BC71" s="4">
        <v>22.330000000000201</v>
      </c>
      <c r="BD71" s="4" t="str">
        <f>IFERROR(VLOOKUP(BC71,'CRUCE RIESGOS'!$C$5:$D$104,2,FALSE),"")</f>
        <v/>
      </c>
      <c r="BE71" s="4">
        <v>23.330000000000201</v>
      </c>
      <c r="BF71" s="4" t="str">
        <f>IFERROR(VLOOKUP(BE71,'CRUCE RIESGOS'!$C$5:$D$104,2,FALSE),"")</f>
        <v/>
      </c>
      <c r="BG71" s="4">
        <v>24.330000000000201</v>
      </c>
      <c r="BH71" s="4" t="str">
        <f>IFERROR(VLOOKUP(BG71,'CRUCE RIESGOS'!$C$5:$D$104,2,FALSE),"")</f>
        <v/>
      </c>
      <c r="BI71" s="4">
        <v>25.330000000000201</v>
      </c>
      <c r="BJ71" s="4" t="str">
        <f>IFERROR(VLOOKUP(BI71,'CRUCE RIESGOS'!$C$5:$D$104,2,FALSE),"")</f>
        <v/>
      </c>
    </row>
    <row r="72" spans="13:62" x14ac:dyDescent="0.25">
      <c r="M72" s="4"/>
      <c r="N72" s="4" t="str">
        <f t="shared" si="19"/>
        <v/>
      </c>
      <c r="O72" s="4"/>
      <c r="P72" s="4" t="str">
        <f t="shared" si="20"/>
        <v/>
      </c>
      <c r="Q72" s="4"/>
      <c r="R72" s="4" t="str">
        <f t="shared" si="20"/>
        <v/>
      </c>
      <c r="S72" s="4"/>
      <c r="T72" s="4" t="str">
        <f t="shared" si="20"/>
        <v/>
      </c>
      <c r="U72" s="4"/>
      <c r="V72" s="4" t="str">
        <f t="shared" si="20"/>
        <v/>
      </c>
      <c r="W72" s="4"/>
      <c r="X72" s="4" t="str">
        <f t="shared" si="20"/>
        <v/>
      </c>
      <c r="Y72" s="4"/>
      <c r="Z72" s="4" t="str">
        <f t="shared" si="20"/>
        <v/>
      </c>
      <c r="AA72" s="4"/>
      <c r="AB72" s="4" t="str">
        <f t="shared" si="20"/>
        <v/>
      </c>
      <c r="AC72" s="4"/>
      <c r="AD72" s="4" t="str">
        <f t="shared" si="20"/>
        <v/>
      </c>
      <c r="AE72" s="4"/>
      <c r="AF72" s="4" t="str">
        <f t="shared" si="21"/>
        <v/>
      </c>
      <c r="AG72" s="4"/>
      <c r="AH72" s="4" t="str">
        <f t="shared" si="22"/>
        <v/>
      </c>
      <c r="AI72" s="4"/>
      <c r="AJ72" s="4" t="str">
        <f t="shared" si="23"/>
        <v/>
      </c>
      <c r="AK72" s="4"/>
      <c r="AL72" s="4" t="str">
        <f t="shared" si="24"/>
        <v/>
      </c>
      <c r="AM72" s="4"/>
      <c r="AN72" s="4" t="str">
        <f t="shared" si="25"/>
        <v/>
      </c>
      <c r="AO72" s="4"/>
      <c r="AP72" s="4" t="str">
        <f t="shared" si="26"/>
        <v/>
      </c>
      <c r="AQ72" s="4"/>
      <c r="AR72" s="4" t="str">
        <f t="shared" si="27"/>
        <v/>
      </c>
      <c r="AS72" s="4"/>
      <c r="AT72" s="4" t="str">
        <f t="shared" si="28"/>
        <v/>
      </c>
      <c r="AU72" s="4"/>
      <c r="AV72" s="4" t="str">
        <f t="shared" si="29"/>
        <v/>
      </c>
      <c r="AW72" s="4"/>
      <c r="AX72" s="4" t="str">
        <f t="shared" si="30"/>
        <v/>
      </c>
      <c r="AY72" s="4"/>
      <c r="AZ72" s="4" t="str">
        <f t="shared" si="31"/>
        <v/>
      </c>
      <c r="BA72" s="4"/>
      <c r="BB72" s="4" t="str">
        <f t="shared" si="32"/>
        <v/>
      </c>
      <c r="BC72" s="4"/>
      <c r="BD72" s="4" t="str">
        <f t="shared" si="33"/>
        <v/>
      </c>
      <c r="BE72" s="4"/>
      <c r="BF72" s="4" t="str">
        <f t="shared" si="34"/>
        <v/>
      </c>
      <c r="BG72" s="4"/>
      <c r="BH72" s="4" t="str">
        <f t="shared" si="35"/>
        <v/>
      </c>
      <c r="BI72" s="4"/>
      <c r="BJ72" s="4" t="str">
        <f t="shared" si="36"/>
        <v/>
      </c>
    </row>
    <row r="73" spans="13:62" x14ac:dyDescent="0.25">
      <c r="M73" s="4">
        <v>1.34</v>
      </c>
      <c r="N73" s="4" t="str">
        <f>IFERROR(VLOOKUP(M73,'CRUCE RIESGOS'!$C$5:$D$104,2,FALSE),"")</f>
        <v/>
      </c>
      <c r="O73" s="4">
        <v>2.3400000000000101</v>
      </c>
      <c r="P73" s="4" t="str">
        <f>IFERROR(VLOOKUP(O73,'CRUCE RIESGOS'!$C$5:$D$104,2,FALSE),"")</f>
        <v/>
      </c>
      <c r="Q73" s="4">
        <v>3.3400000000000198</v>
      </c>
      <c r="R73" s="4" t="str">
        <f>IFERROR(VLOOKUP(Q73,'CRUCE RIESGOS'!$C$5:$D$104,2,FALSE),"")</f>
        <v/>
      </c>
      <c r="S73" s="4">
        <v>4.3400000000000301</v>
      </c>
      <c r="T73" s="4" t="str">
        <f>IFERROR(VLOOKUP(S73,'CRUCE RIESGOS'!$C$5:$D$104,2,FALSE),"")</f>
        <v/>
      </c>
      <c r="U73" s="4">
        <v>5.3400000000000398</v>
      </c>
      <c r="V73" s="4" t="str">
        <f>IFERROR(VLOOKUP(U73,'CRUCE RIESGOS'!$C$5:$D$104,2,FALSE),"")</f>
        <v/>
      </c>
      <c r="W73" s="4">
        <v>6.3400000000000496</v>
      </c>
      <c r="X73" s="4" t="str">
        <f>IFERROR(VLOOKUP(W73,'CRUCE RIESGOS'!$C$5:$D$104,2,FALSE),"")</f>
        <v/>
      </c>
      <c r="Y73" s="4">
        <v>7.3400000000000603</v>
      </c>
      <c r="Z73" s="4" t="str">
        <f>IFERROR(VLOOKUP(Y73,'CRUCE RIESGOS'!$C$5:$D$104,2,FALSE),"")</f>
        <v/>
      </c>
      <c r="AA73" s="4">
        <v>8.3400000000000691</v>
      </c>
      <c r="AB73" s="4" t="str">
        <f>IFERROR(VLOOKUP(AA73,'CRUCE RIESGOS'!$C$5:$D$104,2,FALSE),"")</f>
        <v/>
      </c>
      <c r="AC73" s="4">
        <v>9.3400000000000798</v>
      </c>
      <c r="AD73" s="4" t="str">
        <f>IFERROR(VLOOKUP(AC73,'CRUCE RIESGOS'!$C$5:$D$104,2,FALSE),"")</f>
        <v/>
      </c>
      <c r="AE73" s="4">
        <v>10.340000000000099</v>
      </c>
      <c r="AF73" s="4" t="str">
        <f>IFERROR(VLOOKUP(AE73,'CRUCE RIESGOS'!$C$5:$D$104,2,FALSE),"")</f>
        <v/>
      </c>
      <c r="AG73" s="4">
        <v>11.340000000000099</v>
      </c>
      <c r="AH73" s="4" t="str">
        <f>IFERROR(VLOOKUP(AG73,'CRUCE RIESGOS'!$C$5:$D$104,2,FALSE),"")</f>
        <v/>
      </c>
      <c r="AI73" s="4">
        <v>12.340000000000099</v>
      </c>
      <c r="AJ73" s="4" t="str">
        <f>IFERROR(VLOOKUP(AI73,'CRUCE RIESGOS'!$C$5:$D$104,2,FALSE),"")</f>
        <v/>
      </c>
      <c r="AK73" s="4">
        <v>13.340000000000099</v>
      </c>
      <c r="AL73" s="4" t="str">
        <f>IFERROR(VLOOKUP(AK73,'CRUCE RIESGOS'!$C$5:$D$104,2,FALSE),"")</f>
        <v/>
      </c>
      <c r="AM73" s="4">
        <v>14.340000000000099</v>
      </c>
      <c r="AN73" s="4" t="str">
        <f>IFERROR(VLOOKUP(AM73,'CRUCE RIESGOS'!$C$5:$D$104,2,FALSE),"")</f>
        <v/>
      </c>
      <c r="AO73" s="4">
        <v>15.340000000000099</v>
      </c>
      <c r="AP73" s="4" t="str">
        <f>IFERROR(VLOOKUP(AO73,'CRUCE RIESGOS'!$C$5:$D$104,2,FALSE),"")</f>
        <v/>
      </c>
      <c r="AQ73" s="4">
        <v>16.340000000000099</v>
      </c>
      <c r="AR73" s="4" t="str">
        <f>IFERROR(VLOOKUP(AQ73,'CRUCE RIESGOS'!$C$5:$D$104,2,FALSE),"")</f>
        <v/>
      </c>
      <c r="AS73" s="4">
        <v>17.340000000000199</v>
      </c>
      <c r="AT73" s="4" t="str">
        <f>IFERROR(VLOOKUP(AS73,'CRUCE RIESGOS'!$C$5:$D$104,2,FALSE),"")</f>
        <v/>
      </c>
      <c r="AU73" s="4">
        <v>18.340000000000199</v>
      </c>
      <c r="AV73" s="4" t="str">
        <f>IFERROR(VLOOKUP(AU73,'CRUCE RIESGOS'!$C$5:$D$104,2,FALSE),"")</f>
        <v/>
      </c>
      <c r="AW73" s="4">
        <v>19.340000000000199</v>
      </c>
      <c r="AX73" s="4" t="str">
        <f>IFERROR(VLOOKUP(AW73,'CRUCE RIESGOS'!$C$5:$D$104,2,FALSE),"")</f>
        <v/>
      </c>
      <c r="AY73" s="4">
        <v>20.340000000000199</v>
      </c>
      <c r="AZ73" s="4" t="str">
        <f>IFERROR(VLOOKUP(AY73,'CRUCE RIESGOS'!$C$5:$D$104,2,FALSE),"")</f>
        <v/>
      </c>
      <c r="BA73" s="4">
        <v>21.340000000000199</v>
      </c>
      <c r="BB73" s="4" t="str">
        <f>IFERROR(VLOOKUP(BA73,'CRUCE RIESGOS'!$C$5:$D$104,2,FALSE),"")</f>
        <v/>
      </c>
      <c r="BC73" s="4">
        <v>22.340000000000199</v>
      </c>
      <c r="BD73" s="4" t="str">
        <f>IFERROR(VLOOKUP(BC73,'CRUCE RIESGOS'!$C$5:$D$104,2,FALSE),"")</f>
        <v/>
      </c>
      <c r="BE73" s="4">
        <v>23.340000000000199</v>
      </c>
      <c r="BF73" s="4" t="str">
        <f>IFERROR(VLOOKUP(BE73,'CRUCE RIESGOS'!$C$5:$D$104,2,FALSE),"")</f>
        <v/>
      </c>
      <c r="BG73" s="4">
        <v>24.340000000000199</v>
      </c>
      <c r="BH73" s="4" t="str">
        <f>IFERROR(VLOOKUP(BG73,'CRUCE RIESGOS'!$C$5:$D$104,2,FALSE),"")</f>
        <v/>
      </c>
      <c r="BI73" s="4">
        <v>25.340000000000199</v>
      </c>
      <c r="BJ73" s="4" t="str">
        <f>IFERROR(VLOOKUP(BI73,'CRUCE RIESGOS'!$C$5:$D$104,2,FALSE),"")</f>
        <v/>
      </c>
    </row>
    <row r="74" spans="13:62" x14ac:dyDescent="0.25">
      <c r="M74" s="4"/>
      <c r="N74" s="4" t="str">
        <f t="shared" si="19"/>
        <v/>
      </c>
      <c r="O74" s="4"/>
      <c r="P74" s="4" t="str">
        <f t="shared" si="20"/>
        <v/>
      </c>
      <c r="Q74" s="4"/>
      <c r="R74" s="4" t="str">
        <f t="shared" si="20"/>
        <v/>
      </c>
      <c r="S74" s="4"/>
      <c r="T74" s="4" t="str">
        <f t="shared" si="20"/>
        <v/>
      </c>
      <c r="U74" s="4"/>
      <c r="V74" s="4" t="str">
        <f t="shared" si="20"/>
        <v/>
      </c>
      <c r="W74" s="4"/>
      <c r="X74" s="4" t="str">
        <f t="shared" si="20"/>
        <v/>
      </c>
      <c r="Y74" s="4"/>
      <c r="Z74" s="4" t="str">
        <f t="shared" si="20"/>
        <v/>
      </c>
      <c r="AA74" s="4"/>
      <c r="AB74" s="4" t="str">
        <f t="shared" si="20"/>
        <v/>
      </c>
      <c r="AC74" s="4"/>
      <c r="AD74" s="4" t="str">
        <f t="shared" si="20"/>
        <v/>
      </c>
      <c r="AE74" s="4"/>
      <c r="AF74" s="4" t="str">
        <f t="shared" si="21"/>
        <v/>
      </c>
      <c r="AG74" s="4"/>
      <c r="AH74" s="4" t="str">
        <f t="shared" si="22"/>
        <v/>
      </c>
      <c r="AI74" s="4"/>
      <c r="AJ74" s="4" t="str">
        <f t="shared" si="23"/>
        <v/>
      </c>
      <c r="AK74" s="4"/>
      <c r="AL74" s="4" t="str">
        <f t="shared" si="24"/>
        <v/>
      </c>
      <c r="AM74" s="4"/>
      <c r="AN74" s="4" t="str">
        <f t="shared" si="25"/>
        <v/>
      </c>
      <c r="AO74" s="4"/>
      <c r="AP74" s="4" t="str">
        <f t="shared" si="26"/>
        <v/>
      </c>
      <c r="AQ74" s="4"/>
      <c r="AR74" s="4" t="str">
        <f t="shared" si="27"/>
        <v/>
      </c>
      <c r="AS74" s="4"/>
      <c r="AT74" s="4" t="str">
        <f t="shared" si="28"/>
        <v/>
      </c>
      <c r="AU74" s="4"/>
      <c r="AV74" s="4" t="str">
        <f t="shared" si="29"/>
        <v/>
      </c>
      <c r="AW74" s="4"/>
      <c r="AX74" s="4" t="str">
        <f t="shared" si="30"/>
        <v/>
      </c>
      <c r="AY74" s="4"/>
      <c r="AZ74" s="4" t="str">
        <f t="shared" si="31"/>
        <v/>
      </c>
      <c r="BA74" s="4"/>
      <c r="BB74" s="4" t="str">
        <f t="shared" si="32"/>
        <v/>
      </c>
      <c r="BC74" s="4"/>
      <c r="BD74" s="4" t="str">
        <f t="shared" si="33"/>
        <v/>
      </c>
      <c r="BE74" s="4"/>
      <c r="BF74" s="4" t="str">
        <f t="shared" si="34"/>
        <v/>
      </c>
      <c r="BG74" s="4"/>
      <c r="BH74" s="4" t="str">
        <f t="shared" si="35"/>
        <v/>
      </c>
      <c r="BI74" s="4"/>
      <c r="BJ74" s="4" t="str">
        <f t="shared" si="36"/>
        <v/>
      </c>
    </row>
    <row r="75" spans="13:62" x14ac:dyDescent="0.25">
      <c r="M75" s="4">
        <v>1.35</v>
      </c>
      <c r="N75" s="4" t="str">
        <f>IFERROR(VLOOKUP(M75,'CRUCE RIESGOS'!$C$5:$D$104,2,FALSE),"")</f>
        <v/>
      </c>
      <c r="O75" s="4">
        <v>2.3500000000000099</v>
      </c>
      <c r="P75" s="4" t="str">
        <f>IFERROR(VLOOKUP(O75,'CRUCE RIESGOS'!$C$5:$D$104,2,FALSE),"")</f>
        <v/>
      </c>
      <c r="Q75" s="4">
        <v>3.3500000000000201</v>
      </c>
      <c r="R75" s="4" t="str">
        <f>IFERROR(VLOOKUP(Q75,'CRUCE RIESGOS'!$C$5:$D$104,2,FALSE),"")</f>
        <v/>
      </c>
      <c r="S75" s="4">
        <v>4.3500000000000298</v>
      </c>
      <c r="T75" s="4" t="str">
        <f>IFERROR(VLOOKUP(S75,'CRUCE RIESGOS'!$C$5:$D$104,2,FALSE),"")</f>
        <v/>
      </c>
      <c r="U75" s="4">
        <v>5.3500000000000396</v>
      </c>
      <c r="V75" s="4" t="str">
        <f>IFERROR(VLOOKUP(U75,'CRUCE RIESGOS'!$C$5:$D$104,2,FALSE),"")</f>
        <v/>
      </c>
      <c r="W75" s="4">
        <v>6.3500000000000503</v>
      </c>
      <c r="X75" s="4" t="str">
        <f>IFERROR(VLOOKUP(W75,'CRUCE RIESGOS'!$C$5:$D$104,2,FALSE),"")</f>
        <v/>
      </c>
      <c r="Y75" s="4">
        <v>7.35000000000006</v>
      </c>
      <c r="Z75" s="4" t="str">
        <f>IFERROR(VLOOKUP(Y75,'CRUCE RIESGOS'!$C$5:$D$104,2,FALSE),"")</f>
        <v/>
      </c>
      <c r="AA75" s="4">
        <v>8.3500000000000707</v>
      </c>
      <c r="AB75" s="4" t="str">
        <f>IFERROR(VLOOKUP(AA75,'CRUCE RIESGOS'!$C$5:$D$104,2,FALSE),"")</f>
        <v/>
      </c>
      <c r="AC75" s="4">
        <v>9.3500000000000796</v>
      </c>
      <c r="AD75" s="4" t="str">
        <f>IFERROR(VLOOKUP(AC75,'CRUCE RIESGOS'!$C$5:$D$104,2,FALSE),"")</f>
        <v/>
      </c>
      <c r="AE75" s="4">
        <v>10.350000000000099</v>
      </c>
      <c r="AF75" s="4" t="str">
        <f>IFERROR(VLOOKUP(AE75,'CRUCE RIESGOS'!$C$5:$D$104,2,FALSE),"")</f>
        <v/>
      </c>
      <c r="AG75" s="4">
        <v>11.350000000000099</v>
      </c>
      <c r="AH75" s="4" t="str">
        <f>IFERROR(VLOOKUP(AG75,'CRUCE RIESGOS'!$C$5:$D$104,2,FALSE),"")</f>
        <v/>
      </c>
      <c r="AI75" s="4">
        <v>12.350000000000099</v>
      </c>
      <c r="AJ75" s="4" t="str">
        <f>IFERROR(VLOOKUP(AI75,'CRUCE RIESGOS'!$C$5:$D$104,2,FALSE),"")</f>
        <v/>
      </c>
      <c r="AK75" s="4">
        <v>13.350000000000099</v>
      </c>
      <c r="AL75" s="4" t="str">
        <f>IFERROR(VLOOKUP(AK75,'CRUCE RIESGOS'!$C$5:$D$104,2,FALSE),"")</f>
        <v/>
      </c>
      <c r="AM75" s="4">
        <v>14.350000000000099</v>
      </c>
      <c r="AN75" s="4" t="str">
        <f>IFERROR(VLOOKUP(AM75,'CRUCE RIESGOS'!$C$5:$D$104,2,FALSE),"")</f>
        <v/>
      </c>
      <c r="AO75" s="4">
        <v>15.350000000000099</v>
      </c>
      <c r="AP75" s="4" t="str">
        <f>IFERROR(VLOOKUP(AO75,'CRUCE RIESGOS'!$C$5:$D$104,2,FALSE),"")</f>
        <v/>
      </c>
      <c r="AQ75" s="4">
        <v>16.350000000000101</v>
      </c>
      <c r="AR75" s="4" t="str">
        <f>IFERROR(VLOOKUP(AQ75,'CRUCE RIESGOS'!$C$5:$D$104,2,FALSE),"")</f>
        <v/>
      </c>
      <c r="AS75" s="4">
        <v>17.3500000000002</v>
      </c>
      <c r="AT75" s="4" t="str">
        <f>IFERROR(VLOOKUP(AS75,'CRUCE RIESGOS'!$C$5:$D$104,2,FALSE),"")</f>
        <v/>
      </c>
      <c r="AU75" s="4">
        <v>18.3500000000002</v>
      </c>
      <c r="AV75" s="4" t="str">
        <f>IFERROR(VLOOKUP(AU75,'CRUCE RIESGOS'!$C$5:$D$104,2,FALSE),"")</f>
        <v/>
      </c>
      <c r="AW75" s="4">
        <v>19.3500000000002</v>
      </c>
      <c r="AX75" s="4" t="str">
        <f>IFERROR(VLOOKUP(AW75,'CRUCE RIESGOS'!$C$5:$D$104,2,FALSE),"")</f>
        <v/>
      </c>
      <c r="AY75" s="4">
        <v>20.3500000000002</v>
      </c>
      <c r="AZ75" s="4" t="str">
        <f>IFERROR(VLOOKUP(AY75,'CRUCE RIESGOS'!$C$5:$D$104,2,FALSE),"")</f>
        <v/>
      </c>
      <c r="BA75" s="4">
        <v>21.3500000000002</v>
      </c>
      <c r="BB75" s="4" t="str">
        <f>IFERROR(VLOOKUP(BA75,'CRUCE RIESGOS'!$C$5:$D$104,2,FALSE),"")</f>
        <v/>
      </c>
      <c r="BC75" s="4">
        <v>22.3500000000002</v>
      </c>
      <c r="BD75" s="4" t="str">
        <f>IFERROR(VLOOKUP(BC75,'CRUCE RIESGOS'!$C$5:$D$104,2,FALSE),"")</f>
        <v/>
      </c>
      <c r="BE75" s="4">
        <v>23.3500000000002</v>
      </c>
      <c r="BF75" s="4" t="str">
        <f>IFERROR(VLOOKUP(BE75,'CRUCE RIESGOS'!$C$5:$D$104,2,FALSE),"")</f>
        <v/>
      </c>
      <c r="BG75" s="4">
        <v>24.3500000000002</v>
      </c>
      <c r="BH75" s="4" t="str">
        <f>IFERROR(VLOOKUP(BG75,'CRUCE RIESGOS'!$C$5:$D$104,2,FALSE),"")</f>
        <v/>
      </c>
      <c r="BI75" s="4">
        <v>25.3500000000002</v>
      </c>
      <c r="BJ75" s="4" t="str">
        <f>IFERROR(VLOOKUP(BI75,'CRUCE RIESGOS'!$C$5:$D$104,2,FALSE),"")</f>
        <v/>
      </c>
    </row>
    <row r="76" spans="13:62" x14ac:dyDescent="0.25">
      <c r="M76" s="4"/>
      <c r="N76" s="4" t="str">
        <f t="shared" si="19"/>
        <v/>
      </c>
      <c r="O76" s="4"/>
      <c r="P76" s="4" t="str">
        <f t="shared" si="20"/>
        <v/>
      </c>
      <c r="Q76" s="4"/>
      <c r="R76" s="4" t="str">
        <f t="shared" si="20"/>
        <v/>
      </c>
      <c r="S76" s="4"/>
      <c r="T76" s="4" t="str">
        <f t="shared" si="20"/>
        <v/>
      </c>
      <c r="U76" s="4"/>
      <c r="V76" s="4" t="str">
        <f t="shared" si="20"/>
        <v/>
      </c>
      <c r="W76" s="4"/>
      <c r="X76" s="4" t="str">
        <f t="shared" si="20"/>
        <v/>
      </c>
      <c r="Y76" s="4"/>
      <c r="Z76" s="4" t="str">
        <f t="shared" si="20"/>
        <v/>
      </c>
      <c r="AA76" s="4"/>
      <c r="AB76" s="4" t="str">
        <f t="shared" si="20"/>
        <v/>
      </c>
      <c r="AC76" s="4"/>
      <c r="AD76" s="4" t="str">
        <f t="shared" si="20"/>
        <v/>
      </c>
      <c r="AE76" s="4"/>
      <c r="AF76" s="4" t="str">
        <f t="shared" si="21"/>
        <v/>
      </c>
      <c r="AG76" s="4"/>
      <c r="AH76" s="4" t="str">
        <f t="shared" si="22"/>
        <v/>
      </c>
      <c r="AI76" s="4"/>
      <c r="AJ76" s="4" t="str">
        <f t="shared" si="23"/>
        <v/>
      </c>
      <c r="AK76" s="4"/>
      <c r="AL76" s="4" t="str">
        <f t="shared" si="24"/>
        <v/>
      </c>
      <c r="AM76" s="4"/>
      <c r="AN76" s="4" t="str">
        <f t="shared" si="25"/>
        <v/>
      </c>
      <c r="AO76" s="4"/>
      <c r="AP76" s="4" t="str">
        <f t="shared" si="26"/>
        <v/>
      </c>
      <c r="AQ76" s="4"/>
      <c r="AR76" s="4" t="str">
        <f t="shared" si="27"/>
        <v/>
      </c>
      <c r="AS76" s="4"/>
      <c r="AT76" s="4" t="str">
        <f t="shared" si="28"/>
        <v/>
      </c>
      <c r="AU76" s="4"/>
      <c r="AV76" s="4" t="str">
        <f t="shared" si="29"/>
        <v/>
      </c>
      <c r="AW76" s="4"/>
      <c r="AX76" s="4" t="str">
        <f t="shared" si="30"/>
        <v/>
      </c>
      <c r="AY76" s="4"/>
      <c r="AZ76" s="4" t="str">
        <f t="shared" si="31"/>
        <v/>
      </c>
      <c r="BA76" s="4"/>
      <c r="BB76" s="4" t="str">
        <f t="shared" si="32"/>
        <v/>
      </c>
      <c r="BC76" s="4"/>
      <c r="BD76" s="4" t="str">
        <f t="shared" si="33"/>
        <v/>
      </c>
      <c r="BE76" s="4"/>
      <c r="BF76" s="4" t="str">
        <f t="shared" si="34"/>
        <v/>
      </c>
      <c r="BG76" s="4"/>
      <c r="BH76" s="4" t="str">
        <f t="shared" si="35"/>
        <v/>
      </c>
      <c r="BI76" s="4"/>
      <c r="BJ76" s="4" t="str">
        <f t="shared" si="36"/>
        <v/>
      </c>
    </row>
    <row r="77" spans="13:62" x14ac:dyDescent="0.25">
      <c r="M77" s="4">
        <v>1.36</v>
      </c>
      <c r="N77" s="4" t="str">
        <f>IFERROR(VLOOKUP(M77,'CRUCE RIESGOS'!$C$5:$D$104,2,FALSE),"")</f>
        <v/>
      </c>
      <c r="O77" s="4">
        <v>2.3600000000000101</v>
      </c>
      <c r="P77" s="4" t="str">
        <f>IFERROR(VLOOKUP(O77,'CRUCE RIESGOS'!$C$5:$D$104,2,FALSE),"")</f>
        <v/>
      </c>
      <c r="Q77" s="4">
        <v>3.3600000000000199</v>
      </c>
      <c r="R77" s="4" t="str">
        <f>IFERROR(VLOOKUP(Q77,'CRUCE RIESGOS'!$C$5:$D$104,2,FALSE),"")</f>
        <v/>
      </c>
      <c r="S77" s="4">
        <v>4.3600000000000296</v>
      </c>
      <c r="T77" s="4" t="str">
        <f>IFERROR(VLOOKUP(S77,'CRUCE RIESGOS'!$C$5:$D$104,2,FALSE),"")</f>
        <v/>
      </c>
      <c r="U77" s="4">
        <v>5.3600000000000403</v>
      </c>
      <c r="V77" s="4" t="str">
        <f>IFERROR(VLOOKUP(U77,'CRUCE RIESGOS'!$C$5:$D$104,2,FALSE),"")</f>
        <v/>
      </c>
      <c r="W77" s="4">
        <v>6.3600000000000501</v>
      </c>
      <c r="X77" s="4" t="str">
        <f>IFERROR(VLOOKUP(W77,'CRUCE RIESGOS'!$C$5:$D$104,2,FALSE),"")</f>
        <v/>
      </c>
      <c r="Y77" s="4">
        <v>7.3600000000000598</v>
      </c>
      <c r="Z77" s="4" t="str">
        <f>IFERROR(VLOOKUP(Y77,'CRUCE RIESGOS'!$C$5:$D$104,2,FALSE),"")</f>
        <v/>
      </c>
      <c r="AA77" s="4">
        <v>8.3600000000000705</v>
      </c>
      <c r="AB77" s="4" t="str">
        <f>IFERROR(VLOOKUP(AA77,'CRUCE RIESGOS'!$C$5:$D$104,2,FALSE),"")</f>
        <v/>
      </c>
      <c r="AC77" s="4">
        <v>9.3600000000000794</v>
      </c>
      <c r="AD77" s="4" t="str">
        <f>IFERROR(VLOOKUP(AC77,'CRUCE RIESGOS'!$C$5:$D$104,2,FALSE),"")</f>
        <v/>
      </c>
      <c r="AE77" s="4">
        <v>10.360000000000101</v>
      </c>
      <c r="AF77" s="4" t="str">
        <f>IFERROR(VLOOKUP(AE77,'CRUCE RIESGOS'!$C$5:$D$104,2,FALSE),"")</f>
        <v/>
      </c>
      <c r="AG77" s="4">
        <v>11.360000000000101</v>
      </c>
      <c r="AH77" s="4" t="str">
        <f>IFERROR(VLOOKUP(AG77,'CRUCE RIESGOS'!$C$5:$D$104,2,FALSE),"")</f>
        <v/>
      </c>
      <c r="AI77" s="4">
        <v>12.360000000000101</v>
      </c>
      <c r="AJ77" s="4" t="str">
        <f>IFERROR(VLOOKUP(AI77,'CRUCE RIESGOS'!$C$5:$D$104,2,FALSE),"")</f>
        <v/>
      </c>
      <c r="AK77" s="4">
        <v>13.360000000000101</v>
      </c>
      <c r="AL77" s="4" t="str">
        <f>IFERROR(VLOOKUP(AK77,'CRUCE RIESGOS'!$C$5:$D$104,2,FALSE),"")</f>
        <v/>
      </c>
      <c r="AM77" s="4">
        <v>14.360000000000101</v>
      </c>
      <c r="AN77" s="4" t="str">
        <f>IFERROR(VLOOKUP(AM77,'CRUCE RIESGOS'!$C$5:$D$104,2,FALSE),"")</f>
        <v/>
      </c>
      <c r="AO77" s="4">
        <v>15.360000000000101</v>
      </c>
      <c r="AP77" s="4" t="str">
        <f>IFERROR(VLOOKUP(AO77,'CRUCE RIESGOS'!$C$5:$D$104,2,FALSE),"")</f>
        <v/>
      </c>
      <c r="AQ77" s="4">
        <v>16.360000000000099</v>
      </c>
      <c r="AR77" s="4" t="str">
        <f>IFERROR(VLOOKUP(AQ77,'CRUCE RIESGOS'!$C$5:$D$104,2,FALSE),"")</f>
        <v/>
      </c>
      <c r="AS77" s="4">
        <v>17.360000000000198</v>
      </c>
      <c r="AT77" s="4" t="str">
        <f>IFERROR(VLOOKUP(AS77,'CRUCE RIESGOS'!$C$5:$D$104,2,FALSE),"")</f>
        <v/>
      </c>
      <c r="AU77" s="4">
        <v>18.360000000000198</v>
      </c>
      <c r="AV77" s="4" t="str">
        <f>IFERROR(VLOOKUP(AU77,'CRUCE RIESGOS'!$C$5:$D$104,2,FALSE),"")</f>
        <v/>
      </c>
      <c r="AW77" s="4">
        <v>19.360000000000198</v>
      </c>
      <c r="AX77" s="4" t="str">
        <f>IFERROR(VLOOKUP(AW77,'CRUCE RIESGOS'!$C$5:$D$104,2,FALSE),"")</f>
        <v/>
      </c>
      <c r="AY77" s="4">
        <v>20.360000000000198</v>
      </c>
      <c r="AZ77" s="4" t="str">
        <f>IFERROR(VLOOKUP(AY77,'CRUCE RIESGOS'!$C$5:$D$104,2,FALSE),"")</f>
        <v/>
      </c>
      <c r="BA77" s="4">
        <v>21.360000000000198</v>
      </c>
      <c r="BB77" s="4" t="str">
        <f>IFERROR(VLOOKUP(BA77,'CRUCE RIESGOS'!$C$5:$D$104,2,FALSE),"")</f>
        <v/>
      </c>
      <c r="BC77" s="4">
        <v>22.360000000000198</v>
      </c>
      <c r="BD77" s="4" t="str">
        <f>IFERROR(VLOOKUP(BC77,'CRUCE RIESGOS'!$C$5:$D$104,2,FALSE),"")</f>
        <v/>
      </c>
      <c r="BE77" s="4">
        <v>23.360000000000198</v>
      </c>
      <c r="BF77" s="4" t="str">
        <f>IFERROR(VLOOKUP(BE77,'CRUCE RIESGOS'!$C$5:$D$104,2,FALSE),"")</f>
        <v/>
      </c>
      <c r="BG77" s="4">
        <v>24.360000000000198</v>
      </c>
      <c r="BH77" s="4" t="str">
        <f>IFERROR(VLOOKUP(BG77,'CRUCE RIESGOS'!$C$5:$D$104,2,FALSE),"")</f>
        <v/>
      </c>
      <c r="BI77" s="4">
        <v>25.360000000000198</v>
      </c>
      <c r="BJ77" s="4" t="str">
        <f>IFERROR(VLOOKUP(BI77,'CRUCE RIESGOS'!$C$5:$D$104,2,FALSE),"")</f>
        <v/>
      </c>
    </row>
    <row r="78" spans="13:62" x14ac:dyDescent="0.25">
      <c r="M78" s="4"/>
      <c r="N78" s="4" t="str">
        <f t="shared" si="19"/>
        <v/>
      </c>
      <c r="O78" s="4"/>
      <c r="P78" s="4" t="str">
        <f t="shared" si="20"/>
        <v/>
      </c>
      <c r="Q78" s="4"/>
      <c r="R78" s="4" t="str">
        <f t="shared" si="20"/>
        <v/>
      </c>
      <c r="S78" s="4"/>
      <c r="T78" s="4" t="str">
        <f t="shared" si="20"/>
        <v/>
      </c>
      <c r="U78" s="4"/>
      <c r="V78" s="4" t="str">
        <f t="shared" si="20"/>
        <v/>
      </c>
      <c r="W78" s="4"/>
      <c r="X78" s="4" t="str">
        <f t="shared" si="20"/>
        <v/>
      </c>
      <c r="Y78" s="4"/>
      <c r="Z78" s="4" t="str">
        <f t="shared" si="20"/>
        <v/>
      </c>
      <c r="AA78" s="4"/>
      <c r="AB78" s="4" t="str">
        <f t="shared" si="20"/>
        <v/>
      </c>
      <c r="AC78" s="4"/>
      <c r="AD78" s="4" t="str">
        <f t="shared" si="20"/>
        <v/>
      </c>
      <c r="AE78" s="4"/>
      <c r="AF78" s="4" t="str">
        <f t="shared" si="21"/>
        <v/>
      </c>
      <c r="AG78" s="4"/>
      <c r="AH78" s="4" t="str">
        <f t="shared" si="22"/>
        <v/>
      </c>
      <c r="AI78" s="4"/>
      <c r="AJ78" s="4" t="str">
        <f t="shared" si="23"/>
        <v/>
      </c>
      <c r="AK78" s="4"/>
      <c r="AL78" s="4" t="str">
        <f t="shared" si="24"/>
        <v/>
      </c>
      <c r="AM78" s="4"/>
      <c r="AN78" s="4" t="str">
        <f t="shared" si="25"/>
        <v/>
      </c>
      <c r="AO78" s="4"/>
      <c r="AP78" s="4" t="str">
        <f t="shared" si="26"/>
        <v/>
      </c>
      <c r="AQ78" s="4"/>
      <c r="AR78" s="4" t="str">
        <f t="shared" si="27"/>
        <v/>
      </c>
      <c r="AS78" s="4"/>
      <c r="AT78" s="4" t="str">
        <f t="shared" si="28"/>
        <v/>
      </c>
      <c r="AU78" s="4"/>
      <c r="AV78" s="4" t="str">
        <f t="shared" si="29"/>
        <v/>
      </c>
      <c r="AW78" s="4"/>
      <c r="AX78" s="4" t="str">
        <f t="shared" si="30"/>
        <v/>
      </c>
      <c r="AY78" s="4"/>
      <c r="AZ78" s="4" t="str">
        <f t="shared" si="31"/>
        <v/>
      </c>
      <c r="BA78" s="4"/>
      <c r="BB78" s="4" t="str">
        <f t="shared" si="32"/>
        <v/>
      </c>
      <c r="BC78" s="4"/>
      <c r="BD78" s="4" t="str">
        <f t="shared" si="33"/>
        <v/>
      </c>
      <c r="BE78" s="4"/>
      <c r="BF78" s="4" t="str">
        <f t="shared" si="34"/>
        <v/>
      </c>
      <c r="BG78" s="4"/>
      <c r="BH78" s="4" t="str">
        <f t="shared" si="35"/>
        <v/>
      </c>
      <c r="BI78" s="4"/>
      <c r="BJ78" s="4" t="str">
        <f t="shared" si="36"/>
        <v/>
      </c>
    </row>
    <row r="79" spans="13:62" x14ac:dyDescent="0.25">
      <c r="M79" s="4">
        <v>1.37</v>
      </c>
      <c r="N79" s="4" t="str">
        <f>IFERROR(VLOOKUP(M79,'CRUCE RIESGOS'!$C$5:$D$104,2,FALSE),"")</f>
        <v/>
      </c>
      <c r="O79" s="4">
        <v>2.3700000000000099</v>
      </c>
      <c r="P79" s="4" t="str">
        <f>IFERROR(VLOOKUP(O79,'CRUCE RIESGOS'!$C$5:$D$104,2,FALSE),"")</f>
        <v/>
      </c>
      <c r="Q79" s="4">
        <v>3.3700000000000201</v>
      </c>
      <c r="R79" s="4" t="str">
        <f>IFERROR(VLOOKUP(Q79,'CRUCE RIESGOS'!$C$5:$D$104,2,FALSE),"")</f>
        <v/>
      </c>
      <c r="S79" s="4">
        <v>4.3700000000000303</v>
      </c>
      <c r="T79" s="4" t="str">
        <f>IFERROR(VLOOKUP(S79,'CRUCE RIESGOS'!$C$5:$D$104,2,FALSE),"")</f>
        <v/>
      </c>
      <c r="U79" s="4">
        <v>5.3700000000000401</v>
      </c>
      <c r="V79" s="4" t="str">
        <f>IFERROR(VLOOKUP(U79,'CRUCE RIESGOS'!$C$5:$D$104,2,FALSE),"")</f>
        <v/>
      </c>
      <c r="W79" s="4">
        <v>6.3700000000000498</v>
      </c>
      <c r="X79" s="4" t="str">
        <f>IFERROR(VLOOKUP(W79,'CRUCE RIESGOS'!$C$5:$D$104,2,FALSE),"")</f>
        <v/>
      </c>
      <c r="Y79" s="4">
        <v>7.3700000000000596</v>
      </c>
      <c r="Z79" s="4" t="str">
        <f>IFERROR(VLOOKUP(Y79,'CRUCE RIESGOS'!$C$5:$D$104,2,FALSE),"")</f>
        <v/>
      </c>
      <c r="AA79" s="4">
        <v>8.3700000000000703</v>
      </c>
      <c r="AB79" s="4" t="str">
        <f>IFERROR(VLOOKUP(AA79,'CRUCE RIESGOS'!$C$5:$D$104,2,FALSE),"")</f>
        <v/>
      </c>
      <c r="AC79" s="4">
        <v>9.3700000000000792</v>
      </c>
      <c r="AD79" s="4" t="str">
        <f>IFERROR(VLOOKUP(AC79,'CRUCE RIESGOS'!$C$5:$D$104,2,FALSE),"")</f>
        <v/>
      </c>
      <c r="AE79" s="4">
        <v>10.3700000000001</v>
      </c>
      <c r="AF79" s="4" t="str">
        <f>IFERROR(VLOOKUP(AE79,'CRUCE RIESGOS'!$C$5:$D$104,2,FALSE),"")</f>
        <v/>
      </c>
      <c r="AG79" s="4">
        <v>11.3700000000001</v>
      </c>
      <c r="AH79" s="4" t="str">
        <f>IFERROR(VLOOKUP(AG79,'CRUCE RIESGOS'!$C$5:$D$104,2,FALSE),"")</f>
        <v/>
      </c>
      <c r="AI79" s="4">
        <v>12.3700000000001</v>
      </c>
      <c r="AJ79" s="4" t="str">
        <f>IFERROR(VLOOKUP(AI79,'CRUCE RIESGOS'!$C$5:$D$104,2,FALSE),"")</f>
        <v/>
      </c>
      <c r="AK79" s="4">
        <v>13.3700000000001</v>
      </c>
      <c r="AL79" s="4" t="str">
        <f>IFERROR(VLOOKUP(AK79,'CRUCE RIESGOS'!$C$5:$D$104,2,FALSE),"")</f>
        <v/>
      </c>
      <c r="AM79" s="4">
        <v>14.3700000000001</v>
      </c>
      <c r="AN79" s="4" t="str">
        <f>IFERROR(VLOOKUP(AM79,'CRUCE RIESGOS'!$C$5:$D$104,2,FALSE),"")</f>
        <v/>
      </c>
      <c r="AO79" s="4">
        <v>15.3700000000001</v>
      </c>
      <c r="AP79" s="4" t="str">
        <f>IFERROR(VLOOKUP(AO79,'CRUCE RIESGOS'!$C$5:$D$104,2,FALSE),"")</f>
        <v/>
      </c>
      <c r="AQ79" s="4">
        <v>16.3700000000001</v>
      </c>
      <c r="AR79" s="4" t="str">
        <f>IFERROR(VLOOKUP(AQ79,'CRUCE RIESGOS'!$C$5:$D$104,2,FALSE),"")</f>
        <v/>
      </c>
      <c r="AS79" s="4">
        <v>17.3700000000002</v>
      </c>
      <c r="AT79" s="4" t="str">
        <f>IFERROR(VLOOKUP(AS79,'CRUCE RIESGOS'!$C$5:$D$104,2,FALSE),"")</f>
        <v/>
      </c>
      <c r="AU79" s="4">
        <v>18.3700000000002</v>
      </c>
      <c r="AV79" s="4" t="str">
        <f>IFERROR(VLOOKUP(AU79,'CRUCE RIESGOS'!$C$5:$D$104,2,FALSE),"")</f>
        <v/>
      </c>
      <c r="AW79" s="4">
        <v>19.3700000000002</v>
      </c>
      <c r="AX79" s="4" t="str">
        <f>IFERROR(VLOOKUP(AW79,'CRUCE RIESGOS'!$C$5:$D$104,2,FALSE),"")</f>
        <v/>
      </c>
      <c r="AY79" s="4">
        <v>20.3700000000002</v>
      </c>
      <c r="AZ79" s="4" t="str">
        <f>IFERROR(VLOOKUP(AY79,'CRUCE RIESGOS'!$C$5:$D$104,2,FALSE),"")</f>
        <v/>
      </c>
      <c r="BA79" s="4">
        <v>21.3700000000002</v>
      </c>
      <c r="BB79" s="4" t="str">
        <f>IFERROR(VLOOKUP(BA79,'CRUCE RIESGOS'!$C$5:$D$104,2,FALSE),"")</f>
        <v/>
      </c>
      <c r="BC79" s="4">
        <v>22.3700000000002</v>
      </c>
      <c r="BD79" s="4" t="str">
        <f>IFERROR(VLOOKUP(BC79,'CRUCE RIESGOS'!$C$5:$D$104,2,FALSE),"")</f>
        <v/>
      </c>
      <c r="BE79" s="4">
        <v>23.3700000000002</v>
      </c>
      <c r="BF79" s="4" t="str">
        <f>IFERROR(VLOOKUP(BE79,'CRUCE RIESGOS'!$C$5:$D$104,2,FALSE),"")</f>
        <v/>
      </c>
      <c r="BG79" s="4">
        <v>24.3700000000002</v>
      </c>
      <c r="BH79" s="4" t="str">
        <f>IFERROR(VLOOKUP(BG79,'CRUCE RIESGOS'!$C$5:$D$104,2,FALSE),"")</f>
        <v/>
      </c>
      <c r="BI79" s="4">
        <v>25.3700000000002</v>
      </c>
      <c r="BJ79" s="4" t="str">
        <f>IFERROR(VLOOKUP(BI79,'CRUCE RIESGOS'!$C$5:$D$104,2,FALSE),"")</f>
        <v/>
      </c>
    </row>
    <row r="80" spans="13:62" x14ac:dyDescent="0.25">
      <c r="M80" s="4"/>
      <c r="N80" s="4" t="str">
        <f t="shared" si="19"/>
        <v/>
      </c>
      <c r="O80" s="4"/>
      <c r="P80" s="4" t="str">
        <f t="shared" si="20"/>
        <v/>
      </c>
      <c r="Q80" s="4"/>
      <c r="R80" s="4" t="str">
        <f t="shared" si="20"/>
        <v/>
      </c>
      <c r="S80" s="4"/>
      <c r="T80" s="4" t="str">
        <f t="shared" si="20"/>
        <v/>
      </c>
      <c r="U80" s="4"/>
      <c r="V80" s="4" t="str">
        <f t="shared" si="20"/>
        <v/>
      </c>
      <c r="W80" s="4"/>
      <c r="X80" s="4" t="str">
        <f t="shared" si="20"/>
        <v/>
      </c>
      <c r="Y80" s="4"/>
      <c r="Z80" s="4" t="str">
        <f t="shared" si="20"/>
        <v/>
      </c>
      <c r="AA80" s="4"/>
      <c r="AB80" s="4" t="str">
        <f t="shared" si="20"/>
        <v/>
      </c>
      <c r="AC80" s="4"/>
      <c r="AD80" s="4" t="str">
        <f t="shared" si="20"/>
        <v/>
      </c>
      <c r="AE80" s="4"/>
      <c r="AF80" s="4" t="str">
        <f t="shared" si="21"/>
        <v/>
      </c>
      <c r="AG80" s="4"/>
      <c r="AH80" s="4" t="str">
        <f t="shared" si="22"/>
        <v/>
      </c>
      <c r="AI80" s="4"/>
      <c r="AJ80" s="4" t="str">
        <f t="shared" si="23"/>
        <v/>
      </c>
      <c r="AK80" s="4"/>
      <c r="AL80" s="4" t="str">
        <f t="shared" si="24"/>
        <v/>
      </c>
      <c r="AM80" s="4"/>
      <c r="AN80" s="4" t="str">
        <f t="shared" si="25"/>
        <v/>
      </c>
      <c r="AO80" s="4"/>
      <c r="AP80" s="4" t="str">
        <f t="shared" si="26"/>
        <v/>
      </c>
      <c r="AQ80" s="4"/>
      <c r="AR80" s="4" t="str">
        <f t="shared" si="27"/>
        <v/>
      </c>
      <c r="AS80" s="4"/>
      <c r="AT80" s="4" t="str">
        <f t="shared" si="28"/>
        <v/>
      </c>
      <c r="AU80" s="4"/>
      <c r="AV80" s="4" t="str">
        <f t="shared" si="29"/>
        <v/>
      </c>
      <c r="AW80" s="4"/>
      <c r="AX80" s="4" t="str">
        <f t="shared" si="30"/>
        <v/>
      </c>
      <c r="AY80" s="4"/>
      <c r="AZ80" s="4" t="str">
        <f t="shared" si="31"/>
        <v/>
      </c>
      <c r="BA80" s="4"/>
      <c r="BB80" s="4" t="str">
        <f t="shared" si="32"/>
        <v/>
      </c>
      <c r="BC80" s="4"/>
      <c r="BD80" s="4" t="str">
        <f t="shared" si="33"/>
        <v/>
      </c>
      <c r="BE80" s="4"/>
      <c r="BF80" s="4" t="str">
        <f t="shared" si="34"/>
        <v/>
      </c>
      <c r="BG80" s="4"/>
      <c r="BH80" s="4" t="str">
        <f t="shared" si="35"/>
        <v/>
      </c>
      <c r="BI80" s="4"/>
      <c r="BJ80" s="4" t="str">
        <f t="shared" si="36"/>
        <v/>
      </c>
    </row>
    <row r="81" spans="13:62" x14ac:dyDescent="0.25">
      <c r="M81" s="4">
        <v>1.38</v>
      </c>
      <c r="N81" s="4" t="str">
        <f>IFERROR(VLOOKUP(M81,'CRUCE RIESGOS'!$C$5:$D$104,2,FALSE),"")</f>
        <v/>
      </c>
      <c r="O81" s="4">
        <v>2.3800000000000101</v>
      </c>
      <c r="P81" s="4" t="str">
        <f>IFERROR(VLOOKUP(O81,'CRUCE RIESGOS'!$C$5:$D$104,2,FALSE),"")</f>
        <v/>
      </c>
      <c r="Q81" s="4">
        <v>3.3800000000000199</v>
      </c>
      <c r="R81" s="4" t="str">
        <f>IFERROR(VLOOKUP(Q81,'CRUCE RIESGOS'!$C$5:$D$104,2,FALSE),"")</f>
        <v/>
      </c>
      <c r="S81" s="4">
        <v>4.3800000000000301</v>
      </c>
      <c r="T81" s="4" t="str">
        <f>IFERROR(VLOOKUP(S81,'CRUCE RIESGOS'!$C$5:$D$104,2,FALSE),"")</f>
        <v/>
      </c>
      <c r="U81" s="4">
        <v>5.3800000000000399</v>
      </c>
      <c r="V81" s="4" t="str">
        <f>IFERROR(VLOOKUP(U81,'CRUCE RIESGOS'!$C$5:$D$104,2,FALSE),"")</f>
        <v/>
      </c>
      <c r="W81" s="4">
        <v>6.3800000000000496</v>
      </c>
      <c r="X81" s="4" t="str">
        <f>IFERROR(VLOOKUP(W81,'CRUCE RIESGOS'!$C$5:$D$104,2,FALSE),"")</f>
        <v/>
      </c>
      <c r="Y81" s="4">
        <v>7.3800000000000603</v>
      </c>
      <c r="Z81" s="4" t="str">
        <f>IFERROR(VLOOKUP(Y81,'CRUCE RIESGOS'!$C$5:$D$104,2,FALSE),"")</f>
        <v/>
      </c>
      <c r="AA81" s="4">
        <v>8.3800000000000701</v>
      </c>
      <c r="AB81" s="4" t="str">
        <f>IFERROR(VLOOKUP(AA81,'CRUCE RIESGOS'!$C$5:$D$104,2,FALSE),"")</f>
        <v/>
      </c>
      <c r="AC81" s="4">
        <v>9.3800000000000807</v>
      </c>
      <c r="AD81" s="4" t="str">
        <f>IFERROR(VLOOKUP(AC81,'CRUCE RIESGOS'!$C$5:$D$104,2,FALSE),"")</f>
        <v/>
      </c>
      <c r="AE81" s="4">
        <v>10.3800000000001</v>
      </c>
      <c r="AF81" s="4" t="str">
        <f>IFERROR(VLOOKUP(AE81,'CRUCE RIESGOS'!$C$5:$D$104,2,FALSE),"")</f>
        <v/>
      </c>
      <c r="AG81" s="4">
        <v>11.3800000000001</v>
      </c>
      <c r="AH81" s="4" t="str">
        <f>IFERROR(VLOOKUP(AG81,'CRUCE RIESGOS'!$C$5:$D$104,2,FALSE),"")</f>
        <v/>
      </c>
      <c r="AI81" s="4">
        <v>12.3800000000001</v>
      </c>
      <c r="AJ81" s="4" t="str">
        <f>IFERROR(VLOOKUP(AI81,'CRUCE RIESGOS'!$C$5:$D$104,2,FALSE),"")</f>
        <v/>
      </c>
      <c r="AK81" s="4">
        <v>13.3800000000001</v>
      </c>
      <c r="AL81" s="4" t="str">
        <f>IFERROR(VLOOKUP(AK81,'CRUCE RIESGOS'!$C$5:$D$104,2,FALSE),"")</f>
        <v/>
      </c>
      <c r="AM81" s="4">
        <v>14.3800000000001</v>
      </c>
      <c r="AN81" s="4" t="str">
        <f>IFERROR(VLOOKUP(AM81,'CRUCE RIESGOS'!$C$5:$D$104,2,FALSE),"")</f>
        <v/>
      </c>
      <c r="AO81" s="4">
        <v>15.3800000000001</v>
      </c>
      <c r="AP81" s="4" t="str">
        <f>IFERROR(VLOOKUP(AO81,'CRUCE RIESGOS'!$C$5:$D$104,2,FALSE),"")</f>
        <v/>
      </c>
      <c r="AQ81" s="4">
        <v>16.380000000000202</v>
      </c>
      <c r="AR81" s="4" t="str">
        <f>IFERROR(VLOOKUP(AQ81,'CRUCE RIESGOS'!$C$5:$D$104,2,FALSE),"")</f>
        <v/>
      </c>
      <c r="AS81" s="4">
        <v>17.380000000000202</v>
      </c>
      <c r="AT81" s="4" t="str">
        <f>IFERROR(VLOOKUP(AS81,'CRUCE RIESGOS'!$C$5:$D$104,2,FALSE),"")</f>
        <v/>
      </c>
      <c r="AU81" s="4">
        <v>18.380000000000202</v>
      </c>
      <c r="AV81" s="4" t="str">
        <f>IFERROR(VLOOKUP(AU81,'CRUCE RIESGOS'!$C$5:$D$104,2,FALSE),"")</f>
        <v/>
      </c>
      <c r="AW81" s="4">
        <v>19.380000000000202</v>
      </c>
      <c r="AX81" s="4" t="str">
        <f>IFERROR(VLOOKUP(AW81,'CRUCE RIESGOS'!$C$5:$D$104,2,FALSE),"")</f>
        <v/>
      </c>
      <c r="AY81" s="4">
        <v>20.380000000000202</v>
      </c>
      <c r="AZ81" s="4" t="str">
        <f>IFERROR(VLOOKUP(AY81,'CRUCE RIESGOS'!$C$5:$D$104,2,FALSE),"")</f>
        <v/>
      </c>
      <c r="BA81" s="4">
        <v>21.380000000000202</v>
      </c>
      <c r="BB81" s="4" t="str">
        <f>IFERROR(VLOOKUP(BA81,'CRUCE RIESGOS'!$C$5:$D$104,2,FALSE),"")</f>
        <v/>
      </c>
      <c r="BC81" s="4">
        <v>22.380000000000202</v>
      </c>
      <c r="BD81" s="4" t="str">
        <f>IFERROR(VLOOKUP(BC81,'CRUCE RIESGOS'!$C$5:$D$104,2,FALSE),"")</f>
        <v/>
      </c>
      <c r="BE81" s="4">
        <v>23.380000000000202</v>
      </c>
      <c r="BF81" s="4" t="str">
        <f>IFERROR(VLOOKUP(BE81,'CRUCE RIESGOS'!$C$5:$D$104,2,FALSE),"")</f>
        <v/>
      </c>
      <c r="BG81" s="4">
        <v>24.380000000000202</v>
      </c>
      <c r="BH81" s="4" t="str">
        <f>IFERROR(VLOOKUP(BG81,'CRUCE RIESGOS'!$C$5:$D$104,2,FALSE),"")</f>
        <v/>
      </c>
      <c r="BI81" s="4">
        <v>25.380000000000202</v>
      </c>
      <c r="BJ81" s="4" t="str">
        <f>IFERROR(VLOOKUP(BI81,'CRUCE RIESGOS'!$C$5:$D$104,2,FALSE),"")</f>
        <v/>
      </c>
    </row>
    <row r="82" spans="13:62" x14ac:dyDescent="0.25">
      <c r="M82" s="4"/>
      <c r="N82" s="4" t="str">
        <f t="shared" si="19"/>
        <v/>
      </c>
      <c r="O82" s="4"/>
      <c r="P82" s="4" t="str">
        <f t="shared" si="20"/>
        <v/>
      </c>
      <c r="Q82" s="4"/>
      <c r="R82" s="4" t="str">
        <f t="shared" si="20"/>
        <v/>
      </c>
      <c r="S82" s="4"/>
      <c r="T82" s="4" t="str">
        <f t="shared" si="20"/>
        <v/>
      </c>
      <c r="U82" s="4"/>
      <c r="V82" s="4" t="str">
        <f t="shared" si="20"/>
        <v/>
      </c>
      <c r="W82" s="4"/>
      <c r="X82" s="4" t="str">
        <f t="shared" si="20"/>
        <v/>
      </c>
      <c r="Y82" s="4"/>
      <c r="Z82" s="4" t="str">
        <f t="shared" si="20"/>
        <v/>
      </c>
      <c r="AA82" s="4"/>
      <c r="AB82" s="4" t="str">
        <f t="shared" si="20"/>
        <v/>
      </c>
      <c r="AC82" s="4"/>
      <c r="AD82" s="4" t="str">
        <f t="shared" si="20"/>
        <v/>
      </c>
      <c r="AE82" s="4"/>
      <c r="AF82" s="4" t="str">
        <f t="shared" si="21"/>
        <v/>
      </c>
      <c r="AG82" s="4"/>
      <c r="AH82" s="4" t="str">
        <f t="shared" si="22"/>
        <v/>
      </c>
      <c r="AI82" s="4"/>
      <c r="AJ82" s="4" t="str">
        <f t="shared" si="23"/>
        <v/>
      </c>
      <c r="AK82" s="4"/>
      <c r="AL82" s="4" t="str">
        <f t="shared" si="24"/>
        <v/>
      </c>
      <c r="AM82" s="4"/>
      <c r="AN82" s="4" t="str">
        <f t="shared" si="25"/>
        <v/>
      </c>
      <c r="AO82" s="4"/>
      <c r="AP82" s="4" t="str">
        <f t="shared" si="26"/>
        <v/>
      </c>
      <c r="AQ82" s="4"/>
      <c r="AR82" s="4" t="str">
        <f t="shared" si="27"/>
        <v/>
      </c>
      <c r="AS82" s="4"/>
      <c r="AT82" s="4" t="str">
        <f t="shared" si="28"/>
        <v/>
      </c>
      <c r="AU82" s="4"/>
      <c r="AV82" s="4" t="str">
        <f t="shared" si="29"/>
        <v/>
      </c>
      <c r="AW82" s="4"/>
      <c r="AX82" s="4" t="str">
        <f t="shared" si="30"/>
        <v/>
      </c>
      <c r="AY82" s="4"/>
      <c r="AZ82" s="4" t="str">
        <f t="shared" si="31"/>
        <v/>
      </c>
      <c r="BA82" s="4"/>
      <c r="BB82" s="4" t="str">
        <f t="shared" si="32"/>
        <v/>
      </c>
      <c r="BC82" s="4"/>
      <c r="BD82" s="4" t="str">
        <f t="shared" si="33"/>
        <v/>
      </c>
      <c r="BE82" s="4"/>
      <c r="BF82" s="4" t="str">
        <f t="shared" si="34"/>
        <v/>
      </c>
      <c r="BG82" s="4"/>
      <c r="BH82" s="4" t="str">
        <f t="shared" si="35"/>
        <v/>
      </c>
      <c r="BI82" s="4"/>
      <c r="BJ82" s="4" t="str">
        <f t="shared" si="36"/>
        <v/>
      </c>
    </row>
    <row r="83" spans="13:62" x14ac:dyDescent="0.25">
      <c r="M83" s="4">
        <v>1.39</v>
      </c>
      <c r="N83" s="4" t="str">
        <f>IFERROR(VLOOKUP(M83,'CRUCE RIESGOS'!$C$5:$D$104,2,FALSE),"")</f>
        <v/>
      </c>
      <c r="O83" s="4">
        <v>2.3900000000000099</v>
      </c>
      <c r="P83" s="4" t="str">
        <f>IFERROR(VLOOKUP(O83,'CRUCE RIESGOS'!$C$5:$D$104,2,FALSE),"")</f>
        <v/>
      </c>
      <c r="Q83" s="4">
        <v>3.3900000000000201</v>
      </c>
      <c r="R83" s="4" t="str">
        <f>IFERROR(VLOOKUP(Q83,'CRUCE RIESGOS'!$C$5:$D$104,2,FALSE),"")</f>
        <v/>
      </c>
      <c r="S83" s="4">
        <v>4.3900000000000299</v>
      </c>
      <c r="T83" s="4" t="str">
        <f>IFERROR(VLOOKUP(S83,'CRUCE RIESGOS'!$C$5:$D$104,2,FALSE),"")</f>
        <v/>
      </c>
      <c r="U83" s="4">
        <v>5.3900000000000396</v>
      </c>
      <c r="V83" s="4" t="str">
        <f>IFERROR(VLOOKUP(U83,'CRUCE RIESGOS'!$C$5:$D$104,2,FALSE),"")</f>
        <v/>
      </c>
      <c r="W83" s="4">
        <v>6.3900000000000503</v>
      </c>
      <c r="X83" s="4" t="str">
        <f>IFERROR(VLOOKUP(W83,'CRUCE RIESGOS'!$C$5:$D$104,2,FALSE),"")</f>
        <v/>
      </c>
      <c r="Y83" s="4">
        <v>7.3900000000000601</v>
      </c>
      <c r="Z83" s="4" t="str">
        <f>IFERROR(VLOOKUP(Y83,'CRUCE RIESGOS'!$C$5:$D$104,2,FALSE),"")</f>
        <v/>
      </c>
      <c r="AA83" s="4">
        <v>8.3900000000000698</v>
      </c>
      <c r="AB83" s="4" t="str">
        <f>IFERROR(VLOOKUP(AA83,'CRUCE RIESGOS'!$C$5:$D$104,2,FALSE),"")</f>
        <v/>
      </c>
      <c r="AC83" s="4">
        <v>9.3900000000000805</v>
      </c>
      <c r="AD83" s="4" t="str">
        <f>IFERROR(VLOOKUP(AC83,'CRUCE RIESGOS'!$C$5:$D$104,2,FALSE),"")</f>
        <v/>
      </c>
      <c r="AE83" s="4">
        <v>10.3900000000001</v>
      </c>
      <c r="AF83" s="4" t="str">
        <f>IFERROR(VLOOKUP(AE83,'CRUCE RIESGOS'!$C$5:$D$104,2,FALSE),"")</f>
        <v/>
      </c>
      <c r="AG83" s="4">
        <v>11.3900000000001</v>
      </c>
      <c r="AH83" s="4" t="str">
        <f>IFERROR(VLOOKUP(AG83,'CRUCE RIESGOS'!$C$5:$D$104,2,FALSE),"")</f>
        <v/>
      </c>
      <c r="AI83" s="4">
        <v>12.3900000000001</v>
      </c>
      <c r="AJ83" s="4" t="str">
        <f>IFERROR(VLOOKUP(AI83,'CRUCE RIESGOS'!$C$5:$D$104,2,FALSE),"")</f>
        <v/>
      </c>
      <c r="AK83" s="4">
        <v>13.3900000000001</v>
      </c>
      <c r="AL83" s="4" t="str">
        <f>IFERROR(VLOOKUP(AK83,'CRUCE RIESGOS'!$C$5:$D$104,2,FALSE),"")</f>
        <v/>
      </c>
      <c r="AM83" s="4">
        <v>14.3900000000001</v>
      </c>
      <c r="AN83" s="4" t="str">
        <f>IFERROR(VLOOKUP(AM83,'CRUCE RIESGOS'!$C$5:$D$104,2,FALSE),"")</f>
        <v/>
      </c>
      <c r="AO83" s="4">
        <v>15.3900000000001</v>
      </c>
      <c r="AP83" s="4" t="str">
        <f>IFERROR(VLOOKUP(AO83,'CRUCE RIESGOS'!$C$5:$D$104,2,FALSE),"")</f>
        <v/>
      </c>
      <c r="AQ83" s="4">
        <v>16.3900000000001</v>
      </c>
      <c r="AR83" s="4" t="str">
        <f>IFERROR(VLOOKUP(AQ83,'CRUCE RIESGOS'!$C$5:$D$104,2,FALSE),"")</f>
        <v/>
      </c>
      <c r="AS83" s="4">
        <v>17.3900000000002</v>
      </c>
      <c r="AT83" s="4" t="str">
        <f>IFERROR(VLOOKUP(AS83,'CRUCE RIESGOS'!$C$5:$D$104,2,FALSE),"")</f>
        <v/>
      </c>
      <c r="AU83" s="4">
        <v>18.3900000000002</v>
      </c>
      <c r="AV83" s="4" t="str">
        <f>IFERROR(VLOOKUP(AU83,'CRUCE RIESGOS'!$C$5:$D$104,2,FALSE),"")</f>
        <v/>
      </c>
      <c r="AW83" s="4">
        <v>19.3900000000002</v>
      </c>
      <c r="AX83" s="4" t="str">
        <f>IFERROR(VLOOKUP(AW83,'CRUCE RIESGOS'!$C$5:$D$104,2,FALSE),"")</f>
        <v/>
      </c>
      <c r="AY83" s="4">
        <v>20.3900000000002</v>
      </c>
      <c r="AZ83" s="4" t="str">
        <f>IFERROR(VLOOKUP(AY83,'CRUCE RIESGOS'!$C$5:$D$104,2,FALSE),"")</f>
        <v/>
      </c>
      <c r="BA83" s="4">
        <v>21.3900000000002</v>
      </c>
      <c r="BB83" s="4" t="str">
        <f>IFERROR(VLOOKUP(BA83,'CRUCE RIESGOS'!$C$5:$D$104,2,FALSE),"")</f>
        <v/>
      </c>
      <c r="BC83" s="4">
        <v>22.3900000000002</v>
      </c>
      <c r="BD83" s="4" t="str">
        <f>IFERROR(VLOOKUP(BC83,'CRUCE RIESGOS'!$C$5:$D$104,2,FALSE),"")</f>
        <v/>
      </c>
      <c r="BE83" s="4">
        <v>23.3900000000002</v>
      </c>
      <c r="BF83" s="4" t="str">
        <f>IFERROR(VLOOKUP(BE83,'CRUCE RIESGOS'!$C$5:$D$104,2,FALSE),"")</f>
        <v/>
      </c>
      <c r="BG83" s="4">
        <v>24.3900000000002</v>
      </c>
      <c r="BH83" s="4" t="str">
        <f>IFERROR(VLOOKUP(BG83,'CRUCE RIESGOS'!$C$5:$D$104,2,FALSE),"")</f>
        <v/>
      </c>
      <c r="BI83" s="4">
        <v>25.3900000000002</v>
      </c>
      <c r="BJ83" s="4" t="str">
        <f>IFERROR(VLOOKUP(BI83,'CRUCE RIESGOS'!$C$5:$D$104,2,FALSE),"")</f>
        <v/>
      </c>
    </row>
    <row r="84" spans="13:62" x14ac:dyDescent="0.25">
      <c r="M84" s="4"/>
      <c r="N84" s="4" t="str">
        <f t="shared" si="19"/>
        <v/>
      </c>
      <c r="O84" s="4"/>
      <c r="P84" s="4" t="str">
        <f t="shared" si="20"/>
        <v/>
      </c>
      <c r="Q84" s="4"/>
      <c r="R84" s="4" t="str">
        <f t="shared" si="20"/>
        <v/>
      </c>
      <c r="S84" s="4"/>
      <c r="T84" s="4" t="str">
        <f t="shared" si="20"/>
        <v/>
      </c>
      <c r="U84" s="4"/>
      <c r="V84" s="4" t="str">
        <f t="shared" si="20"/>
        <v/>
      </c>
      <c r="W84" s="4"/>
      <c r="X84" s="4" t="str">
        <f t="shared" si="20"/>
        <v/>
      </c>
      <c r="Y84" s="4"/>
      <c r="Z84" s="4" t="str">
        <f t="shared" si="20"/>
        <v/>
      </c>
      <c r="AA84" s="4"/>
      <c r="AB84" s="4" t="str">
        <f t="shared" si="20"/>
        <v/>
      </c>
      <c r="AC84" s="4"/>
      <c r="AD84" s="4" t="str">
        <f t="shared" si="20"/>
        <v/>
      </c>
      <c r="AE84" s="4"/>
      <c r="AF84" s="4" t="str">
        <f t="shared" si="21"/>
        <v/>
      </c>
      <c r="AG84" s="4"/>
      <c r="AH84" s="4" t="str">
        <f t="shared" si="22"/>
        <v/>
      </c>
      <c r="AI84" s="4"/>
      <c r="AJ84" s="4" t="str">
        <f t="shared" si="23"/>
        <v/>
      </c>
      <c r="AK84" s="4"/>
      <c r="AL84" s="4" t="str">
        <f t="shared" si="24"/>
        <v/>
      </c>
      <c r="AM84" s="4"/>
      <c r="AN84" s="4" t="str">
        <f t="shared" si="25"/>
        <v/>
      </c>
      <c r="AO84" s="4"/>
      <c r="AP84" s="4" t="str">
        <f t="shared" si="26"/>
        <v/>
      </c>
      <c r="AQ84" s="4"/>
      <c r="AR84" s="4" t="str">
        <f t="shared" si="27"/>
        <v/>
      </c>
      <c r="AS84" s="4"/>
      <c r="AT84" s="4" t="str">
        <f t="shared" si="28"/>
        <v/>
      </c>
      <c r="AU84" s="4"/>
      <c r="AV84" s="4" t="str">
        <f t="shared" si="29"/>
        <v/>
      </c>
      <c r="AW84" s="4"/>
      <c r="AX84" s="4" t="str">
        <f t="shared" si="30"/>
        <v/>
      </c>
      <c r="AY84" s="4"/>
      <c r="AZ84" s="4" t="str">
        <f t="shared" si="31"/>
        <v/>
      </c>
      <c r="BA84" s="4"/>
      <c r="BB84" s="4" t="str">
        <f t="shared" si="32"/>
        <v/>
      </c>
      <c r="BC84" s="4"/>
      <c r="BD84" s="4" t="str">
        <f t="shared" si="33"/>
        <v/>
      </c>
      <c r="BE84" s="4"/>
      <c r="BF84" s="4" t="str">
        <f t="shared" si="34"/>
        <v/>
      </c>
      <c r="BG84" s="4"/>
      <c r="BH84" s="4" t="str">
        <f t="shared" si="35"/>
        <v/>
      </c>
      <c r="BI84" s="4"/>
      <c r="BJ84" s="4" t="str">
        <f t="shared" si="36"/>
        <v/>
      </c>
    </row>
    <row r="85" spans="13:62" x14ac:dyDescent="0.25">
      <c r="M85" s="4">
        <v>1.4</v>
      </c>
      <c r="N85" s="4" t="str">
        <f>IFERROR(VLOOKUP(M85,'CRUCE RIESGOS'!$C$5:$D$104,2,FALSE),"")</f>
        <v/>
      </c>
      <c r="O85" s="4">
        <v>2.4000000000000101</v>
      </c>
      <c r="P85" s="4" t="str">
        <f>IFERROR(VLOOKUP(O85,'CRUCE RIESGOS'!$C$5:$D$104,2,FALSE),"")</f>
        <v/>
      </c>
      <c r="Q85" s="4">
        <v>3.4000000000000199</v>
      </c>
      <c r="R85" s="4" t="str">
        <f>IFERROR(VLOOKUP(Q85,'CRUCE RIESGOS'!$C$5:$D$104,2,FALSE),"")</f>
        <v/>
      </c>
      <c r="S85" s="4">
        <v>4.4000000000000297</v>
      </c>
      <c r="T85" s="4" t="str">
        <f>IFERROR(VLOOKUP(S85,'CRUCE RIESGOS'!$C$5:$D$104,2,FALSE),"")</f>
        <v/>
      </c>
      <c r="U85" s="4">
        <v>5.4000000000000403</v>
      </c>
      <c r="V85" s="4" t="str">
        <f>IFERROR(VLOOKUP(U85,'CRUCE RIESGOS'!$C$5:$D$104,2,FALSE),"")</f>
        <v/>
      </c>
      <c r="W85" s="4">
        <v>6.4000000000000501</v>
      </c>
      <c r="X85" s="4" t="str">
        <f>IFERROR(VLOOKUP(W85,'CRUCE RIESGOS'!$C$5:$D$104,2,FALSE),"")</f>
        <v/>
      </c>
      <c r="Y85" s="4">
        <v>7.4000000000000599</v>
      </c>
      <c r="Z85" s="4" t="str">
        <f>IFERROR(VLOOKUP(Y85,'CRUCE RIESGOS'!$C$5:$D$104,2,FALSE),"")</f>
        <v/>
      </c>
      <c r="AA85" s="4">
        <v>8.4000000000000696</v>
      </c>
      <c r="AB85" s="4" t="str">
        <f>IFERROR(VLOOKUP(AA85,'CRUCE RIESGOS'!$C$5:$D$104,2,FALSE),"")</f>
        <v/>
      </c>
      <c r="AC85" s="4">
        <v>9.4000000000000803</v>
      </c>
      <c r="AD85" s="4" t="str">
        <f>IFERROR(VLOOKUP(AC85,'CRUCE RIESGOS'!$C$5:$D$104,2,FALSE),"")</f>
        <v/>
      </c>
      <c r="AE85" s="4">
        <v>10.4000000000001</v>
      </c>
      <c r="AF85" s="4" t="str">
        <f>IFERROR(VLOOKUP(AE85,'CRUCE RIESGOS'!$C$5:$D$104,2,FALSE),"")</f>
        <v/>
      </c>
      <c r="AG85" s="4">
        <v>11.4000000000001</v>
      </c>
      <c r="AH85" s="4" t="str">
        <f>IFERROR(VLOOKUP(AG85,'CRUCE RIESGOS'!$C$5:$D$104,2,FALSE),"")</f>
        <v/>
      </c>
      <c r="AI85" s="4">
        <v>12.4000000000001</v>
      </c>
      <c r="AJ85" s="4" t="str">
        <f>IFERROR(VLOOKUP(AI85,'CRUCE RIESGOS'!$C$5:$D$104,2,FALSE),"")</f>
        <v/>
      </c>
      <c r="AK85" s="4">
        <v>13.4000000000001</v>
      </c>
      <c r="AL85" s="4" t="str">
        <f>IFERROR(VLOOKUP(AK85,'CRUCE RIESGOS'!$C$5:$D$104,2,FALSE),"")</f>
        <v/>
      </c>
      <c r="AM85" s="4">
        <v>14.4000000000001</v>
      </c>
      <c r="AN85" s="4" t="str">
        <f>IFERROR(VLOOKUP(AM85,'CRUCE RIESGOS'!$C$5:$D$104,2,FALSE),"")</f>
        <v/>
      </c>
      <c r="AO85" s="4">
        <v>15.4000000000001</v>
      </c>
      <c r="AP85" s="4" t="str">
        <f>IFERROR(VLOOKUP(AO85,'CRUCE RIESGOS'!$C$5:$D$104,2,FALSE),"")</f>
        <v/>
      </c>
      <c r="AQ85" s="4">
        <v>16.400000000000201</v>
      </c>
      <c r="AR85" s="4" t="str">
        <f>IFERROR(VLOOKUP(AQ85,'CRUCE RIESGOS'!$C$5:$D$104,2,FALSE),"")</f>
        <v/>
      </c>
      <c r="AS85" s="4">
        <v>17.400000000000201</v>
      </c>
      <c r="AT85" s="4" t="str">
        <f>IFERROR(VLOOKUP(AS85,'CRUCE RIESGOS'!$C$5:$D$104,2,FALSE),"")</f>
        <v/>
      </c>
      <c r="AU85" s="4">
        <v>18.400000000000201</v>
      </c>
      <c r="AV85" s="4" t="str">
        <f>IFERROR(VLOOKUP(AU85,'CRUCE RIESGOS'!$C$5:$D$104,2,FALSE),"")</f>
        <v/>
      </c>
      <c r="AW85" s="4">
        <v>19.400000000000201</v>
      </c>
      <c r="AX85" s="4" t="str">
        <f>IFERROR(VLOOKUP(AW85,'CRUCE RIESGOS'!$C$5:$D$104,2,FALSE),"")</f>
        <v/>
      </c>
      <c r="AY85" s="4">
        <v>20.400000000000201</v>
      </c>
      <c r="AZ85" s="4" t="str">
        <f>IFERROR(VLOOKUP(AY85,'CRUCE RIESGOS'!$C$5:$D$104,2,FALSE),"")</f>
        <v/>
      </c>
      <c r="BA85" s="4">
        <v>21.400000000000201</v>
      </c>
      <c r="BB85" s="4" t="str">
        <f>IFERROR(VLOOKUP(BA85,'CRUCE RIESGOS'!$C$5:$D$104,2,FALSE),"")</f>
        <v/>
      </c>
      <c r="BC85" s="4">
        <v>22.400000000000201</v>
      </c>
      <c r="BD85" s="4" t="str">
        <f>IFERROR(VLOOKUP(BC85,'CRUCE RIESGOS'!$C$5:$D$104,2,FALSE),"")</f>
        <v/>
      </c>
      <c r="BE85" s="4">
        <v>23.400000000000201</v>
      </c>
      <c r="BF85" s="4" t="str">
        <f>IFERROR(VLOOKUP(BE85,'CRUCE RIESGOS'!$C$5:$D$104,2,FALSE),"")</f>
        <v/>
      </c>
      <c r="BG85" s="4">
        <v>24.400000000000201</v>
      </c>
      <c r="BH85" s="4" t="str">
        <f>IFERROR(VLOOKUP(BG85,'CRUCE RIESGOS'!$C$5:$D$104,2,FALSE),"")</f>
        <v/>
      </c>
      <c r="BI85" s="4">
        <v>25.400000000000201</v>
      </c>
      <c r="BJ85" s="4" t="str">
        <f>IFERROR(VLOOKUP(BI85,'CRUCE RIESGOS'!$C$5:$D$104,2,FALSE),"")</f>
        <v/>
      </c>
    </row>
    <row r="86" spans="13:62" x14ac:dyDescent="0.25">
      <c r="M86" s="4"/>
      <c r="N86" s="4" t="str">
        <f t="shared" si="19"/>
        <v/>
      </c>
      <c r="O86" s="4"/>
      <c r="P86" s="4" t="str">
        <f t="shared" si="20"/>
        <v/>
      </c>
      <c r="Q86" s="4"/>
      <c r="R86" s="4" t="str">
        <f t="shared" si="20"/>
        <v/>
      </c>
      <c r="S86" s="4"/>
      <c r="T86" s="4" t="str">
        <f t="shared" si="20"/>
        <v/>
      </c>
      <c r="U86" s="4"/>
      <c r="V86" s="4" t="str">
        <f t="shared" si="20"/>
        <v/>
      </c>
      <c r="W86" s="4"/>
      <c r="X86" s="4" t="str">
        <f t="shared" si="20"/>
        <v/>
      </c>
      <c r="Y86" s="4"/>
      <c r="Z86" s="4" t="str">
        <f t="shared" si="20"/>
        <v/>
      </c>
      <c r="AA86" s="4"/>
      <c r="AB86" s="4" t="str">
        <f t="shared" si="20"/>
        <v/>
      </c>
      <c r="AC86" s="4"/>
      <c r="AD86" s="4" t="str">
        <f t="shared" si="20"/>
        <v/>
      </c>
      <c r="AE86" s="4"/>
      <c r="AF86" s="4" t="str">
        <f t="shared" si="21"/>
        <v/>
      </c>
      <c r="AG86" s="4"/>
      <c r="AH86" s="4" t="str">
        <f t="shared" si="22"/>
        <v/>
      </c>
      <c r="AI86" s="4"/>
      <c r="AJ86" s="4" t="str">
        <f t="shared" si="23"/>
        <v/>
      </c>
      <c r="AK86" s="4"/>
      <c r="AL86" s="4" t="str">
        <f t="shared" si="24"/>
        <v/>
      </c>
      <c r="AM86" s="4"/>
      <c r="AN86" s="4" t="str">
        <f t="shared" si="25"/>
        <v/>
      </c>
      <c r="AO86" s="4"/>
      <c r="AP86" s="4" t="str">
        <f t="shared" si="26"/>
        <v/>
      </c>
      <c r="AQ86" s="4"/>
      <c r="AR86" s="4" t="str">
        <f t="shared" si="27"/>
        <v/>
      </c>
      <c r="AS86" s="4"/>
      <c r="AT86" s="4" t="str">
        <f t="shared" si="28"/>
        <v/>
      </c>
      <c r="AU86" s="4"/>
      <c r="AV86" s="4" t="str">
        <f t="shared" si="29"/>
        <v/>
      </c>
      <c r="AW86" s="4"/>
      <c r="AX86" s="4" t="str">
        <f t="shared" si="30"/>
        <v/>
      </c>
      <c r="AY86" s="4"/>
      <c r="AZ86" s="4" t="str">
        <f t="shared" si="31"/>
        <v/>
      </c>
      <c r="BA86" s="4"/>
      <c r="BB86" s="4" t="str">
        <f t="shared" si="32"/>
        <v/>
      </c>
      <c r="BC86" s="4"/>
      <c r="BD86" s="4" t="str">
        <f t="shared" si="33"/>
        <v/>
      </c>
      <c r="BE86" s="4"/>
      <c r="BF86" s="4" t="str">
        <f t="shared" si="34"/>
        <v/>
      </c>
      <c r="BG86" s="4"/>
      <c r="BH86" s="4" t="str">
        <f t="shared" si="35"/>
        <v/>
      </c>
      <c r="BI86" s="4"/>
      <c r="BJ86" s="4" t="str">
        <f t="shared" si="36"/>
        <v/>
      </c>
    </row>
    <row r="87" spans="13:62" x14ac:dyDescent="0.25">
      <c r="M87" s="4">
        <v>1.41</v>
      </c>
      <c r="N87" s="4" t="str">
        <f>IFERROR(VLOOKUP(M87,'CRUCE RIESGOS'!$C$5:$D$104,2,FALSE),"")</f>
        <v/>
      </c>
      <c r="O87" s="4">
        <v>2.4100000000000099</v>
      </c>
      <c r="P87" s="4" t="str">
        <f>IFERROR(VLOOKUP(O87,'CRUCE RIESGOS'!$C$5:$D$104,2,FALSE),"")</f>
        <v/>
      </c>
      <c r="Q87" s="4">
        <v>3.4100000000000201</v>
      </c>
      <c r="R87" s="4" t="str">
        <f>IFERROR(VLOOKUP(Q87,'CRUCE RIESGOS'!$C$5:$D$104,2,FALSE),"")</f>
        <v/>
      </c>
      <c r="S87" s="4">
        <v>4.4100000000000303</v>
      </c>
      <c r="T87" s="4" t="str">
        <f>IFERROR(VLOOKUP(S87,'CRUCE RIESGOS'!$C$5:$D$104,2,FALSE),"")</f>
        <v/>
      </c>
      <c r="U87" s="4">
        <v>5.4100000000000401</v>
      </c>
      <c r="V87" s="4" t="str">
        <f>IFERROR(VLOOKUP(U87,'CRUCE RIESGOS'!$C$5:$D$104,2,FALSE),"")</f>
        <v/>
      </c>
      <c r="W87" s="4">
        <v>6.4100000000000499</v>
      </c>
      <c r="X87" s="4" t="str">
        <f>IFERROR(VLOOKUP(W87,'CRUCE RIESGOS'!$C$5:$D$104,2,FALSE),"")</f>
        <v/>
      </c>
      <c r="Y87" s="4">
        <v>7.4100000000000597</v>
      </c>
      <c r="Z87" s="4" t="str">
        <f>IFERROR(VLOOKUP(Y87,'CRUCE RIESGOS'!$C$5:$D$104,2,FALSE),"")</f>
        <v/>
      </c>
      <c r="AA87" s="4">
        <v>8.4100000000000694</v>
      </c>
      <c r="AB87" s="4" t="str">
        <f>IFERROR(VLOOKUP(AA87,'CRUCE RIESGOS'!$C$5:$D$104,2,FALSE),"")</f>
        <v/>
      </c>
      <c r="AC87" s="4">
        <v>9.4100000000000801</v>
      </c>
      <c r="AD87" s="4" t="str">
        <f>IFERROR(VLOOKUP(AC87,'CRUCE RIESGOS'!$C$5:$D$104,2,FALSE),"")</f>
        <v/>
      </c>
      <c r="AE87" s="4">
        <v>10.4100000000001</v>
      </c>
      <c r="AF87" s="4" t="str">
        <f>IFERROR(VLOOKUP(AE87,'CRUCE RIESGOS'!$C$5:$D$104,2,FALSE),"")</f>
        <v/>
      </c>
      <c r="AG87" s="4">
        <v>11.4100000000001</v>
      </c>
      <c r="AH87" s="4" t="str">
        <f>IFERROR(VLOOKUP(AG87,'CRUCE RIESGOS'!$C$5:$D$104,2,FALSE),"")</f>
        <v/>
      </c>
      <c r="AI87" s="4">
        <v>12.4100000000001</v>
      </c>
      <c r="AJ87" s="4" t="str">
        <f>IFERROR(VLOOKUP(AI87,'CRUCE RIESGOS'!$C$5:$D$104,2,FALSE),"")</f>
        <v/>
      </c>
      <c r="AK87" s="4">
        <v>13.4100000000001</v>
      </c>
      <c r="AL87" s="4" t="str">
        <f>IFERROR(VLOOKUP(AK87,'CRUCE RIESGOS'!$C$5:$D$104,2,FALSE),"")</f>
        <v/>
      </c>
      <c r="AM87" s="4">
        <v>14.4100000000001</v>
      </c>
      <c r="AN87" s="4" t="str">
        <f>IFERROR(VLOOKUP(AM87,'CRUCE RIESGOS'!$C$5:$D$104,2,FALSE),"")</f>
        <v/>
      </c>
      <c r="AO87" s="4">
        <v>15.4100000000001</v>
      </c>
      <c r="AP87" s="4" t="str">
        <f>IFERROR(VLOOKUP(AO87,'CRUCE RIESGOS'!$C$5:$D$104,2,FALSE),"")</f>
        <v/>
      </c>
      <c r="AQ87" s="4">
        <v>16.4100000000001</v>
      </c>
      <c r="AR87" s="4" t="str">
        <f>IFERROR(VLOOKUP(AQ87,'CRUCE RIESGOS'!$C$5:$D$104,2,FALSE),"")</f>
        <v/>
      </c>
      <c r="AS87" s="4">
        <v>17.410000000000199</v>
      </c>
      <c r="AT87" s="4" t="str">
        <f>IFERROR(VLOOKUP(AS87,'CRUCE RIESGOS'!$C$5:$D$104,2,FALSE),"")</f>
        <v/>
      </c>
      <c r="AU87" s="4">
        <v>18.410000000000199</v>
      </c>
      <c r="AV87" s="4" t="str">
        <f>IFERROR(VLOOKUP(AU87,'CRUCE RIESGOS'!$C$5:$D$104,2,FALSE),"")</f>
        <v/>
      </c>
      <c r="AW87" s="4">
        <v>19.410000000000199</v>
      </c>
      <c r="AX87" s="4" t="str">
        <f>IFERROR(VLOOKUP(AW87,'CRUCE RIESGOS'!$C$5:$D$104,2,FALSE),"")</f>
        <v/>
      </c>
      <c r="AY87" s="4">
        <v>20.410000000000199</v>
      </c>
      <c r="AZ87" s="4" t="str">
        <f>IFERROR(VLOOKUP(AY87,'CRUCE RIESGOS'!$C$5:$D$104,2,FALSE),"")</f>
        <v/>
      </c>
      <c r="BA87" s="4">
        <v>21.410000000000199</v>
      </c>
      <c r="BB87" s="4" t="str">
        <f>IFERROR(VLOOKUP(BA87,'CRUCE RIESGOS'!$C$5:$D$104,2,FALSE),"")</f>
        <v/>
      </c>
      <c r="BC87" s="4">
        <v>22.410000000000199</v>
      </c>
      <c r="BD87" s="4" t="str">
        <f>IFERROR(VLOOKUP(BC87,'CRUCE RIESGOS'!$C$5:$D$104,2,FALSE),"")</f>
        <v/>
      </c>
      <c r="BE87" s="4">
        <v>23.410000000000199</v>
      </c>
      <c r="BF87" s="4" t="str">
        <f>IFERROR(VLOOKUP(BE87,'CRUCE RIESGOS'!$C$5:$D$104,2,FALSE),"")</f>
        <v/>
      </c>
      <c r="BG87" s="4">
        <v>24.410000000000199</v>
      </c>
      <c r="BH87" s="4" t="str">
        <f>IFERROR(VLOOKUP(BG87,'CRUCE RIESGOS'!$C$5:$D$104,2,FALSE),"")</f>
        <v/>
      </c>
      <c r="BI87" s="4">
        <v>25.410000000000199</v>
      </c>
      <c r="BJ87" s="4" t="str">
        <f>IFERROR(VLOOKUP(BI87,'CRUCE RIESGOS'!$C$5:$D$104,2,FALSE),"")</f>
        <v/>
      </c>
    </row>
    <row r="88" spans="13:62" x14ac:dyDescent="0.25">
      <c r="M88" s="4"/>
      <c r="N88" s="4" t="str">
        <f t="shared" si="19"/>
        <v/>
      </c>
      <c r="O88" s="4"/>
      <c r="P88" s="4" t="str">
        <f t="shared" si="20"/>
        <v/>
      </c>
      <c r="Q88" s="4"/>
      <c r="R88" s="4" t="str">
        <f t="shared" si="20"/>
        <v/>
      </c>
      <c r="S88" s="4"/>
      <c r="T88" s="4" t="str">
        <f t="shared" si="20"/>
        <v/>
      </c>
      <c r="U88" s="4"/>
      <c r="V88" s="4" t="str">
        <f t="shared" si="20"/>
        <v/>
      </c>
      <c r="W88" s="4"/>
      <c r="X88" s="4" t="str">
        <f t="shared" si="20"/>
        <v/>
      </c>
      <c r="Y88" s="4"/>
      <c r="Z88" s="4" t="str">
        <f t="shared" si="20"/>
        <v/>
      </c>
      <c r="AA88" s="4"/>
      <c r="AB88" s="4" t="str">
        <f t="shared" si="20"/>
        <v/>
      </c>
      <c r="AC88" s="4"/>
      <c r="AD88" s="4" t="str">
        <f t="shared" si="20"/>
        <v/>
      </c>
      <c r="AE88" s="4"/>
      <c r="AF88" s="4" t="str">
        <f t="shared" si="21"/>
        <v/>
      </c>
      <c r="AG88" s="4"/>
      <c r="AH88" s="4" t="str">
        <f t="shared" si="22"/>
        <v/>
      </c>
      <c r="AI88" s="4"/>
      <c r="AJ88" s="4" t="str">
        <f t="shared" si="23"/>
        <v/>
      </c>
      <c r="AK88" s="4"/>
      <c r="AL88" s="4" t="str">
        <f t="shared" si="24"/>
        <v/>
      </c>
      <c r="AM88" s="4"/>
      <c r="AN88" s="4" t="str">
        <f t="shared" si="25"/>
        <v/>
      </c>
      <c r="AO88" s="4"/>
      <c r="AP88" s="4" t="str">
        <f t="shared" si="26"/>
        <v/>
      </c>
      <c r="AQ88" s="4"/>
      <c r="AR88" s="4" t="str">
        <f t="shared" si="27"/>
        <v/>
      </c>
      <c r="AS88" s="4"/>
      <c r="AT88" s="4" t="str">
        <f t="shared" si="28"/>
        <v/>
      </c>
      <c r="AU88" s="4"/>
      <c r="AV88" s="4" t="str">
        <f t="shared" si="29"/>
        <v/>
      </c>
      <c r="AW88" s="4"/>
      <c r="AX88" s="4" t="str">
        <f t="shared" si="30"/>
        <v/>
      </c>
      <c r="AY88" s="4"/>
      <c r="AZ88" s="4" t="str">
        <f t="shared" si="31"/>
        <v/>
      </c>
      <c r="BA88" s="4"/>
      <c r="BB88" s="4" t="str">
        <f t="shared" si="32"/>
        <v/>
      </c>
      <c r="BC88" s="4"/>
      <c r="BD88" s="4" t="str">
        <f t="shared" si="33"/>
        <v/>
      </c>
      <c r="BE88" s="4"/>
      <c r="BF88" s="4" t="str">
        <f t="shared" si="34"/>
        <v/>
      </c>
      <c r="BG88" s="4"/>
      <c r="BH88" s="4" t="str">
        <f t="shared" si="35"/>
        <v/>
      </c>
      <c r="BI88" s="4"/>
      <c r="BJ88" s="4" t="str">
        <f t="shared" si="36"/>
        <v/>
      </c>
    </row>
    <row r="89" spans="13:62" x14ac:dyDescent="0.25">
      <c r="M89" s="4">
        <v>1.42</v>
      </c>
      <c r="N89" s="4" t="str">
        <f>IFERROR(VLOOKUP(M89,'CRUCE RIESGOS'!$C$5:$D$104,2,FALSE),"")</f>
        <v/>
      </c>
      <c r="O89" s="4">
        <v>2.4200000000000101</v>
      </c>
      <c r="P89" s="4" t="str">
        <f>IFERROR(VLOOKUP(O89,'CRUCE RIESGOS'!$C$5:$D$104,2,FALSE),"")</f>
        <v/>
      </c>
      <c r="Q89" s="4">
        <v>3.4200000000000199</v>
      </c>
      <c r="R89" s="4" t="str">
        <f>IFERROR(VLOOKUP(Q89,'CRUCE RIESGOS'!$C$5:$D$104,2,FALSE),"")</f>
        <v/>
      </c>
      <c r="S89" s="4">
        <v>4.4200000000000301</v>
      </c>
      <c r="T89" s="4" t="str">
        <f>IFERROR(VLOOKUP(S89,'CRUCE RIESGOS'!$C$5:$D$104,2,FALSE),"")</f>
        <v/>
      </c>
      <c r="U89" s="4">
        <v>5.4200000000000399</v>
      </c>
      <c r="V89" s="4" t="str">
        <f>IFERROR(VLOOKUP(U89,'CRUCE RIESGOS'!$C$5:$D$104,2,FALSE),"")</f>
        <v/>
      </c>
      <c r="W89" s="4">
        <v>6.4200000000000497</v>
      </c>
      <c r="X89" s="4" t="str">
        <f>IFERROR(VLOOKUP(W89,'CRUCE RIESGOS'!$C$5:$D$104,2,FALSE),"")</f>
        <v/>
      </c>
      <c r="Y89" s="4">
        <v>7.4200000000000603</v>
      </c>
      <c r="Z89" s="4" t="str">
        <f>IFERROR(VLOOKUP(Y89,'CRUCE RIESGOS'!$C$5:$D$104,2,FALSE),"")</f>
        <v/>
      </c>
      <c r="AA89" s="4">
        <v>8.4200000000000692</v>
      </c>
      <c r="AB89" s="4" t="str">
        <f>IFERROR(VLOOKUP(AA89,'CRUCE RIESGOS'!$C$5:$D$104,2,FALSE),"")</f>
        <v/>
      </c>
      <c r="AC89" s="4">
        <v>9.4200000000000799</v>
      </c>
      <c r="AD89" s="4" t="str">
        <f>IFERROR(VLOOKUP(AC89,'CRUCE RIESGOS'!$C$5:$D$104,2,FALSE),"")</f>
        <v/>
      </c>
      <c r="AE89" s="4">
        <v>10.420000000000099</v>
      </c>
      <c r="AF89" s="4" t="str">
        <f>IFERROR(VLOOKUP(AE89,'CRUCE RIESGOS'!$C$5:$D$104,2,FALSE),"")</f>
        <v/>
      </c>
      <c r="AG89" s="4">
        <v>11.420000000000099</v>
      </c>
      <c r="AH89" s="4" t="str">
        <f>IFERROR(VLOOKUP(AG89,'CRUCE RIESGOS'!$C$5:$D$104,2,FALSE),"")</f>
        <v/>
      </c>
      <c r="AI89" s="4">
        <v>12.420000000000099</v>
      </c>
      <c r="AJ89" s="4" t="str">
        <f>IFERROR(VLOOKUP(AI89,'CRUCE RIESGOS'!$C$5:$D$104,2,FALSE),"")</f>
        <v/>
      </c>
      <c r="AK89" s="4">
        <v>13.420000000000099</v>
      </c>
      <c r="AL89" s="4" t="str">
        <f>IFERROR(VLOOKUP(AK89,'CRUCE RIESGOS'!$C$5:$D$104,2,FALSE),"")</f>
        <v/>
      </c>
      <c r="AM89" s="4">
        <v>14.420000000000099</v>
      </c>
      <c r="AN89" s="4" t="str">
        <f>IFERROR(VLOOKUP(AM89,'CRUCE RIESGOS'!$C$5:$D$104,2,FALSE),"")</f>
        <v/>
      </c>
      <c r="AO89" s="4">
        <v>15.420000000000099</v>
      </c>
      <c r="AP89" s="4" t="str">
        <f>IFERROR(VLOOKUP(AO89,'CRUCE RIESGOS'!$C$5:$D$104,2,FALSE),"")</f>
        <v/>
      </c>
      <c r="AQ89" s="4">
        <v>16.420000000000201</v>
      </c>
      <c r="AR89" s="4" t="str">
        <f>IFERROR(VLOOKUP(AQ89,'CRUCE RIESGOS'!$C$5:$D$104,2,FALSE),"")</f>
        <v/>
      </c>
      <c r="AS89" s="4">
        <v>17.420000000000201</v>
      </c>
      <c r="AT89" s="4" t="str">
        <f>IFERROR(VLOOKUP(AS89,'CRUCE RIESGOS'!$C$5:$D$104,2,FALSE),"")</f>
        <v/>
      </c>
      <c r="AU89" s="4">
        <v>18.420000000000201</v>
      </c>
      <c r="AV89" s="4" t="str">
        <f>IFERROR(VLOOKUP(AU89,'CRUCE RIESGOS'!$C$5:$D$104,2,FALSE),"")</f>
        <v/>
      </c>
      <c r="AW89" s="4">
        <v>19.420000000000201</v>
      </c>
      <c r="AX89" s="4" t="str">
        <f>IFERROR(VLOOKUP(AW89,'CRUCE RIESGOS'!$C$5:$D$104,2,FALSE),"")</f>
        <v/>
      </c>
      <c r="AY89" s="4">
        <v>20.420000000000201</v>
      </c>
      <c r="AZ89" s="4" t="str">
        <f>IFERROR(VLOOKUP(AY89,'CRUCE RIESGOS'!$C$5:$D$104,2,FALSE),"")</f>
        <v/>
      </c>
      <c r="BA89" s="4">
        <v>21.420000000000201</v>
      </c>
      <c r="BB89" s="4" t="str">
        <f>IFERROR(VLOOKUP(BA89,'CRUCE RIESGOS'!$C$5:$D$104,2,FALSE),"")</f>
        <v/>
      </c>
      <c r="BC89" s="4">
        <v>22.420000000000201</v>
      </c>
      <c r="BD89" s="4" t="str">
        <f>IFERROR(VLOOKUP(BC89,'CRUCE RIESGOS'!$C$5:$D$104,2,FALSE),"")</f>
        <v/>
      </c>
      <c r="BE89" s="4">
        <v>23.420000000000201</v>
      </c>
      <c r="BF89" s="4" t="str">
        <f>IFERROR(VLOOKUP(BE89,'CRUCE RIESGOS'!$C$5:$D$104,2,FALSE),"")</f>
        <v/>
      </c>
      <c r="BG89" s="4">
        <v>24.420000000000201</v>
      </c>
      <c r="BH89" s="4" t="str">
        <f>IFERROR(VLOOKUP(BG89,'CRUCE RIESGOS'!$C$5:$D$104,2,FALSE),"")</f>
        <v/>
      </c>
      <c r="BI89" s="4">
        <v>25.420000000000201</v>
      </c>
      <c r="BJ89" s="4" t="str">
        <f>IFERROR(VLOOKUP(BI89,'CRUCE RIESGOS'!$C$5:$D$104,2,FALSE),"")</f>
        <v/>
      </c>
    </row>
    <row r="90" spans="13:62" x14ac:dyDescent="0.25">
      <c r="M90" s="4"/>
      <c r="N90" s="4" t="str">
        <f t="shared" si="19"/>
        <v/>
      </c>
      <c r="O90" s="4"/>
      <c r="P90" s="4" t="str">
        <f t="shared" si="20"/>
        <v/>
      </c>
      <c r="Q90" s="4"/>
      <c r="R90" s="4" t="str">
        <f t="shared" si="20"/>
        <v/>
      </c>
      <c r="S90" s="4"/>
      <c r="T90" s="4" t="str">
        <f t="shared" si="20"/>
        <v/>
      </c>
      <c r="U90" s="4"/>
      <c r="V90" s="4" t="str">
        <f t="shared" si="20"/>
        <v/>
      </c>
      <c r="W90" s="4"/>
      <c r="X90" s="4" t="str">
        <f t="shared" si="20"/>
        <v/>
      </c>
      <c r="Y90" s="4"/>
      <c r="Z90" s="4" t="str">
        <f t="shared" si="20"/>
        <v/>
      </c>
      <c r="AA90" s="4"/>
      <c r="AB90" s="4" t="str">
        <f t="shared" si="20"/>
        <v/>
      </c>
      <c r="AC90" s="4"/>
      <c r="AD90" s="4" t="str">
        <f t="shared" si="20"/>
        <v/>
      </c>
      <c r="AE90" s="4"/>
      <c r="AF90" s="4" t="str">
        <f t="shared" si="21"/>
        <v/>
      </c>
      <c r="AG90" s="4"/>
      <c r="AH90" s="4" t="str">
        <f t="shared" si="22"/>
        <v/>
      </c>
      <c r="AI90" s="4"/>
      <c r="AJ90" s="4" t="str">
        <f t="shared" si="23"/>
        <v/>
      </c>
      <c r="AK90" s="4"/>
      <c r="AL90" s="4" t="str">
        <f t="shared" si="24"/>
        <v/>
      </c>
      <c r="AM90" s="4"/>
      <c r="AN90" s="4" t="str">
        <f t="shared" si="25"/>
        <v/>
      </c>
      <c r="AO90" s="4"/>
      <c r="AP90" s="4" t="str">
        <f t="shared" si="26"/>
        <v/>
      </c>
      <c r="AQ90" s="4"/>
      <c r="AR90" s="4" t="str">
        <f t="shared" si="27"/>
        <v/>
      </c>
      <c r="AS90" s="4"/>
      <c r="AT90" s="4" t="str">
        <f t="shared" si="28"/>
        <v/>
      </c>
      <c r="AU90" s="4"/>
      <c r="AV90" s="4" t="str">
        <f t="shared" si="29"/>
        <v/>
      </c>
      <c r="AW90" s="4"/>
      <c r="AX90" s="4" t="str">
        <f t="shared" si="30"/>
        <v/>
      </c>
      <c r="AY90" s="4"/>
      <c r="AZ90" s="4" t="str">
        <f t="shared" si="31"/>
        <v/>
      </c>
      <c r="BA90" s="4"/>
      <c r="BB90" s="4" t="str">
        <f t="shared" si="32"/>
        <v/>
      </c>
      <c r="BC90" s="4"/>
      <c r="BD90" s="4" t="str">
        <f t="shared" si="33"/>
        <v/>
      </c>
      <c r="BE90" s="4"/>
      <c r="BF90" s="4" t="str">
        <f t="shared" si="34"/>
        <v/>
      </c>
      <c r="BG90" s="4"/>
      <c r="BH90" s="4" t="str">
        <f t="shared" si="35"/>
        <v/>
      </c>
      <c r="BI90" s="4"/>
      <c r="BJ90" s="4" t="str">
        <f t="shared" si="36"/>
        <v/>
      </c>
    </row>
    <row r="91" spans="13:62" x14ac:dyDescent="0.25">
      <c r="M91" s="4">
        <v>1.43</v>
      </c>
      <c r="N91" s="4" t="str">
        <f>IFERROR(VLOOKUP(M91,'CRUCE RIESGOS'!$C$5:$D$104,2,FALSE),"")</f>
        <v/>
      </c>
      <c r="O91" s="4">
        <v>2.4300000000000099</v>
      </c>
      <c r="P91" s="4" t="str">
        <f>IFERROR(VLOOKUP(O91,'CRUCE RIESGOS'!$C$5:$D$104,2,FALSE),"")</f>
        <v/>
      </c>
      <c r="Q91" s="4">
        <v>3.4300000000000201</v>
      </c>
      <c r="R91" s="4" t="str">
        <f>IFERROR(VLOOKUP(Q91,'CRUCE RIESGOS'!$C$5:$D$104,2,FALSE),"")</f>
        <v/>
      </c>
      <c r="S91" s="4">
        <v>4.4300000000000299</v>
      </c>
      <c r="T91" s="4" t="str">
        <f>IFERROR(VLOOKUP(S91,'CRUCE RIESGOS'!$C$5:$D$104,2,FALSE),"")</f>
        <v/>
      </c>
      <c r="U91" s="4">
        <v>5.4300000000000397</v>
      </c>
      <c r="V91" s="4" t="str">
        <f>IFERROR(VLOOKUP(U91,'CRUCE RIESGOS'!$C$5:$D$104,2,FALSE),"")</f>
        <v/>
      </c>
      <c r="W91" s="4">
        <v>6.4300000000000503</v>
      </c>
      <c r="X91" s="4" t="str">
        <f>IFERROR(VLOOKUP(W91,'CRUCE RIESGOS'!$C$5:$D$104,2,FALSE),"")</f>
        <v/>
      </c>
      <c r="Y91" s="4">
        <v>7.4300000000000601</v>
      </c>
      <c r="Z91" s="4" t="str">
        <f>IFERROR(VLOOKUP(Y91,'CRUCE RIESGOS'!$C$5:$D$104,2,FALSE),"")</f>
        <v/>
      </c>
      <c r="AA91" s="4">
        <v>8.4300000000000708</v>
      </c>
      <c r="AB91" s="4" t="str">
        <f>IFERROR(VLOOKUP(AA91,'CRUCE RIESGOS'!$C$5:$D$104,2,FALSE),"")</f>
        <v/>
      </c>
      <c r="AC91" s="4">
        <v>9.4300000000000797</v>
      </c>
      <c r="AD91" s="4" t="str">
        <f>IFERROR(VLOOKUP(AC91,'CRUCE RIESGOS'!$C$5:$D$104,2,FALSE),"")</f>
        <v/>
      </c>
      <c r="AE91" s="4">
        <v>10.430000000000099</v>
      </c>
      <c r="AF91" s="4" t="str">
        <f>IFERROR(VLOOKUP(AE91,'CRUCE RIESGOS'!$C$5:$D$104,2,FALSE),"")</f>
        <v/>
      </c>
      <c r="AG91" s="4">
        <v>11.430000000000099</v>
      </c>
      <c r="AH91" s="4" t="str">
        <f>IFERROR(VLOOKUP(AG91,'CRUCE RIESGOS'!$C$5:$D$104,2,FALSE),"")</f>
        <v/>
      </c>
      <c r="AI91" s="4">
        <v>12.430000000000099</v>
      </c>
      <c r="AJ91" s="4" t="str">
        <f>IFERROR(VLOOKUP(AI91,'CRUCE RIESGOS'!$C$5:$D$104,2,FALSE),"")</f>
        <v/>
      </c>
      <c r="AK91" s="4">
        <v>13.430000000000099</v>
      </c>
      <c r="AL91" s="4" t="str">
        <f>IFERROR(VLOOKUP(AK91,'CRUCE RIESGOS'!$C$5:$D$104,2,FALSE),"")</f>
        <v/>
      </c>
      <c r="AM91" s="4">
        <v>14.430000000000099</v>
      </c>
      <c r="AN91" s="4" t="str">
        <f>IFERROR(VLOOKUP(AM91,'CRUCE RIESGOS'!$C$5:$D$104,2,FALSE),"")</f>
        <v/>
      </c>
      <c r="AO91" s="4">
        <v>15.430000000000099</v>
      </c>
      <c r="AP91" s="4" t="str">
        <f>IFERROR(VLOOKUP(AO91,'CRUCE RIESGOS'!$C$5:$D$104,2,FALSE),"")</f>
        <v/>
      </c>
      <c r="AQ91" s="4">
        <v>16.430000000000099</v>
      </c>
      <c r="AR91" s="4" t="str">
        <f>IFERROR(VLOOKUP(AQ91,'CRUCE RIESGOS'!$C$5:$D$104,2,FALSE),"")</f>
        <v/>
      </c>
      <c r="AS91" s="4">
        <v>17.430000000000199</v>
      </c>
      <c r="AT91" s="4" t="str">
        <f>IFERROR(VLOOKUP(AS91,'CRUCE RIESGOS'!$C$5:$D$104,2,FALSE),"")</f>
        <v/>
      </c>
      <c r="AU91" s="4">
        <v>18.430000000000199</v>
      </c>
      <c r="AV91" s="4" t="str">
        <f>IFERROR(VLOOKUP(AU91,'CRUCE RIESGOS'!$C$5:$D$104,2,FALSE),"")</f>
        <v/>
      </c>
      <c r="AW91" s="4">
        <v>19.430000000000199</v>
      </c>
      <c r="AX91" s="4" t="str">
        <f>IFERROR(VLOOKUP(AW91,'CRUCE RIESGOS'!$C$5:$D$104,2,FALSE),"")</f>
        <v/>
      </c>
      <c r="AY91" s="4">
        <v>20.430000000000199</v>
      </c>
      <c r="AZ91" s="4" t="str">
        <f>IFERROR(VLOOKUP(AY91,'CRUCE RIESGOS'!$C$5:$D$104,2,FALSE),"")</f>
        <v/>
      </c>
      <c r="BA91" s="4">
        <v>21.430000000000199</v>
      </c>
      <c r="BB91" s="4" t="str">
        <f>IFERROR(VLOOKUP(BA91,'CRUCE RIESGOS'!$C$5:$D$104,2,FALSE),"")</f>
        <v/>
      </c>
      <c r="BC91" s="4">
        <v>22.430000000000199</v>
      </c>
      <c r="BD91" s="4" t="str">
        <f>IFERROR(VLOOKUP(BC91,'CRUCE RIESGOS'!$C$5:$D$104,2,FALSE),"")</f>
        <v/>
      </c>
      <c r="BE91" s="4">
        <v>23.430000000000199</v>
      </c>
      <c r="BF91" s="4" t="str">
        <f>IFERROR(VLOOKUP(BE91,'CRUCE RIESGOS'!$C$5:$D$104,2,FALSE),"")</f>
        <v/>
      </c>
      <c r="BG91" s="4">
        <v>24.430000000000199</v>
      </c>
      <c r="BH91" s="4" t="str">
        <f>IFERROR(VLOOKUP(BG91,'CRUCE RIESGOS'!$C$5:$D$104,2,FALSE),"")</f>
        <v/>
      </c>
      <c r="BI91" s="4">
        <v>25.430000000000199</v>
      </c>
      <c r="BJ91" s="4" t="str">
        <f>IFERROR(VLOOKUP(BI91,'CRUCE RIESGOS'!$C$5:$D$104,2,FALSE),"")</f>
        <v/>
      </c>
    </row>
    <row r="92" spans="13:62" x14ac:dyDescent="0.25">
      <c r="M92" s="4"/>
      <c r="N92" s="4" t="str">
        <f t="shared" si="19"/>
        <v/>
      </c>
      <c r="O92" s="4"/>
      <c r="P92" s="4" t="str">
        <f t="shared" si="20"/>
        <v/>
      </c>
      <c r="Q92" s="4"/>
      <c r="R92" s="4" t="str">
        <f t="shared" si="20"/>
        <v/>
      </c>
      <c r="S92" s="4"/>
      <c r="T92" s="4" t="str">
        <f t="shared" si="20"/>
        <v/>
      </c>
      <c r="U92" s="4"/>
      <c r="V92" s="4" t="str">
        <f t="shared" si="20"/>
        <v/>
      </c>
      <c r="W92" s="4"/>
      <c r="X92" s="4" t="str">
        <f t="shared" si="20"/>
        <v/>
      </c>
      <c r="Y92" s="4"/>
      <c r="Z92" s="4" t="str">
        <f t="shared" si="20"/>
        <v/>
      </c>
      <c r="AA92" s="4"/>
      <c r="AB92" s="4" t="str">
        <f t="shared" si="20"/>
        <v/>
      </c>
      <c r="AC92" s="4"/>
      <c r="AD92" s="4" t="str">
        <f t="shared" si="20"/>
        <v/>
      </c>
      <c r="AE92" s="4"/>
      <c r="AF92" s="4" t="str">
        <f t="shared" si="21"/>
        <v/>
      </c>
      <c r="AG92" s="4"/>
      <c r="AH92" s="4" t="str">
        <f t="shared" si="22"/>
        <v/>
      </c>
      <c r="AI92" s="4"/>
      <c r="AJ92" s="4" t="str">
        <f t="shared" si="23"/>
        <v/>
      </c>
      <c r="AK92" s="4"/>
      <c r="AL92" s="4" t="str">
        <f t="shared" si="24"/>
        <v/>
      </c>
      <c r="AM92" s="4"/>
      <c r="AN92" s="4" t="str">
        <f t="shared" si="25"/>
        <v/>
      </c>
      <c r="AO92" s="4"/>
      <c r="AP92" s="4" t="str">
        <f t="shared" si="26"/>
        <v/>
      </c>
      <c r="AQ92" s="4"/>
      <c r="AR92" s="4" t="str">
        <f t="shared" si="27"/>
        <v/>
      </c>
      <c r="AS92" s="4"/>
      <c r="AT92" s="4" t="str">
        <f t="shared" si="28"/>
        <v/>
      </c>
      <c r="AU92" s="4"/>
      <c r="AV92" s="4" t="str">
        <f t="shared" si="29"/>
        <v/>
      </c>
      <c r="AW92" s="4"/>
      <c r="AX92" s="4" t="str">
        <f t="shared" si="30"/>
        <v/>
      </c>
      <c r="AY92" s="4"/>
      <c r="AZ92" s="4" t="str">
        <f t="shared" si="31"/>
        <v/>
      </c>
      <c r="BA92" s="4"/>
      <c r="BB92" s="4" t="str">
        <f t="shared" si="32"/>
        <v/>
      </c>
      <c r="BC92" s="4"/>
      <c r="BD92" s="4" t="str">
        <f t="shared" si="33"/>
        <v/>
      </c>
      <c r="BE92" s="4"/>
      <c r="BF92" s="4" t="str">
        <f t="shared" si="34"/>
        <v/>
      </c>
      <c r="BG92" s="4"/>
      <c r="BH92" s="4" t="str">
        <f t="shared" si="35"/>
        <v/>
      </c>
      <c r="BI92" s="4"/>
      <c r="BJ92" s="4" t="str">
        <f t="shared" si="36"/>
        <v/>
      </c>
    </row>
    <row r="93" spans="13:62" x14ac:dyDescent="0.25">
      <c r="M93" s="4">
        <v>1.44</v>
      </c>
      <c r="N93" s="4" t="str">
        <f>IFERROR(VLOOKUP(M93,'CRUCE RIESGOS'!$C$5:$D$104,2,FALSE),"")</f>
        <v/>
      </c>
      <c r="O93" s="4">
        <v>2.4400000000000102</v>
      </c>
      <c r="P93" s="4" t="str">
        <f>IFERROR(VLOOKUP(O93,'CRUCE RIESGOS'!$C$5:$D$104,2,FALSE),"")</f>
        <v/>
      </c>
      <c r="Q93" s="4">
        <v>3.4400000000000199</v>
      </c>
      <c r="R93" s="4" t="str">
        <f>IFERROR(VLOOKUP(Q93,'CRUCE RIESGOS'!$C$5:$D$104,2,FALSE),"")</f>
        <v/>
      </c>
      <c r="S93" s="4">
        <v>4.4400000000000297</v>
      </c>
      <c r="T93" s="4" t="str">
        <f>IFERROR(VLOOKUP(S93,'CRUCE RIESGOS'!$C$5:$D$104,2,FALSE),"")</f>
        <v/>
      </c>
      <c r="U93" s="4">
        <v>5.4400000000000404</v>
      </c>
      <c r="V93" s="4" t="str">
        <f>IFERROR(VLOOKUP(U93,'CRUCE RIESGOS'!$C$5:$D$104,2,FALSE),"")</f>
        <v/>
      </c>
      <c r="W93" s="4">
        <v>6.4400000000000501</v>
      </c>
      <c r="X93" s="4" t="str">
        <f>IFERROR(VLOOKUP(W93,'CRUCE RIESGOS'!$C$5:$D$104,2,FALSE),"")</f>
        <v/>
      </c>
      <c r="Y93" s="4">
        <v>7.4400000000000599</v>
      </c>
      <c r="Z93" s="4" t="str">
        <f>IFERROR(VLOOKUP(Y93,'CRUCE RIESGOS'!$C$5:$D$104,2,FALSE),"")</f>
        <v/>
      </c>
      <c r="AA93" s="4">
        <v>8.4400000000000706</v>
      </c>
      <c r="AB93" s="4" t="str">
        <f>IFERROR(VLOOKUP(AA93,'CRUCE RIESGOS'!$C$5:$D$104,2,FALSE),"")</f>
        <v/>
      </c>
      <c r="AC93" s="4">
        <v>9.4400000000000794</v>
      </c>
      <c r="AD93" s="4" t="str">
        <f>IFERROR(VLOOKUP(AC93,'CRUCE RIESGOS'!$C$5:$D$104,2,FALSE),"")</f>
        <v/>
      </c>
      <c r="AE93" s="4">
        <v>10.440000000000101</v>
      </c>
      <c r="AF93" s="4" t="str">
        <f>IFERROR(VLOOKUP(AE93,'CRUCE RIESGOS'!$C$5:$D$104,2,FALSE),"")</f>
        <v/>
      </c>
      <c r="AG93" s="4">
        <v>11.440000000000101</v>
      </c>
      <c r="AH93" s="4" t="str">
        <f>IFERROR(VLOOKUP(AG93,'CRUCE RIESGOS'!$C$5:$D$104,2,FALSE),"")</f>
        <v/>
      </c>
      <c r="AI93" s="4">
        <v>12.440000000000101</v>
      </c>
      <c r="AJ93" s="4" t="str">
        <f>IFERROR(VLOOKUP(AI93,'CRUCE RIESGOS'!$C$5:$D$104,2,FALSE),"")</f>
        <v/>
      </c>
      <c r="AK93" s="4">
        <v>13.440000000000101</v>
      </c>
      <c r="AL93" s="4" t="str">
        <f>IFERROR(VLOOKUP(AK93,'CRUCE RIESGOS'!$C$5:$D$104,2,FALSE),"")</f>
        <v/>
      </c>
      <c r="AM93" s="4">
        <v>14.440000000000101</v>
      </c>
      <c r="AN93" s="4" t="str">
        <f>IFERROR(VLOOKUP(AM93,'CRUCE RIESGOS'!$C$5:$D$104,2,FALSE),"")</f>
        <v/>
      </c>
      <c r="AO93" s="4">
        <v>15.440000000000101</v>
      </c>
      <c r="AP93" s="4" t="str">
        <f>IFERROR(VLOOKUP(AO93,'CRUCE RIESGOS'!$C$5:$D$104,2,FALSE),"")</f>
        <v/>
      </c>
      <c r="AQ93" s="4">
        <v>16.4400000000002</v>
      </c>
      <c r="AR93" s="4" t="str">
        <f>IFERROR(VLOOKUP(AQ93,'CRUCE RIESGOS'!$C$5:$D$104,2,FALSE),"")</f>
        <v/>
      </c>
      <c r="AS93" s="4">
        <v>17.4400000000002</v>
      </c>
      <c r="AT93" s="4" t="str">
        <f>IFERROR(VLOOKUP(AS93,'CRUCE RIESGOS'!$C$5:$D$104,2,FALSE),"")</f>
        <v/>
      </c>
      <c r="AU93" s="4">
        <v>18.4400000000002</v>
      </c>
      <c r="AV93" s="4" t="str">
        <f>IFERROR(VLOOKUP(AU93,'CRUCE RIESGOS'!$C$5:$D$104,2,FALSE),"")</f>
        <v/>
      </c>
      <c r="AW93" s="4">
        <v>19.4400000000002</v>
      </c>
      <c r="AX93" s="4" t="str">
        <f>IFERROR(VLOOKUP(AW93,'CRUCE RIESGOS'!$C$5:$D$104,2,FALSE),"")</f>
        <v/>
      </c>
      <c r="AY93" s="4">
        <v>20.4400000000002</v>
      </c>
      <c r="AZ93" s="4" t="str">
        <f>IFERROR(VLOOKUP(AY93,'CRUCE RIESGOS'!$C$5:$D$104,2,FALSE),"")</f>
        <v/>
      </c>
      <c r="BA93" s="4">
        <v>21.4400000000002</v>
      </c>
      <c r="BB93" s="4" t="str">
        <f>IFERROR(VLOOKUP(BA93,'CRUCE RIESGOS'!$C$5:$D$104,2,FALSE),"")</f>
        <v/>
      </c>
      <c r="BC93" s="4">
        <v>22.4400000000002</v>
      </c>
      <c r="BD93" s="4" t="str">
        <f>IFERROR(VLOOKUP(BC93,'CRUCE RIESGOS'!$C$5:$D$104,2,FALSE),"")</f>
        <v/>
      </c>
      <c r="BE93" s="4">
        <v>23.4400000000002</v>
      </c>
      <c r="BF93" s="4" t="str">
        <f>IFERROR(VLOOKUP(BE93,'CRUCE RIESGOS'!$C$5:$D$104,2,FALSE),"")</f>
        <v/>
      </c>
      <c r="BG93" s="4">
        <v>24.4400000000002</v>
      </c>
      <c r="BH93" s="4" t="str">
        <f>IFERROR(VLOOKUP(BG93,'CRUCE RIESGOS'!$C$5:$D$104,2,FALSE),"")</f>
        <v/>
      </c>
      <c r="BI93" s="4">
        <v>25.4400000000002</v>
      </c>
      <c r="BJ93" s="4" t="str">
        <f>IFERROR(VLOOKUP(BI93,'CRUCE RIESGOS'!$C$5:$D$104,2,FALSE),"")</f>
        <v/>
      </c>
    </row>
    <row r="94" spans="13:62" x14ac:dyDescent="0.25">
      <c r="M94" s="4"/>
      <c r="N94" s="4" t="str">
        <f t="shared" si="19"/>
        <v/>
      </c>
      <c r="O94" s="4"/>
      <c r="P94" s="4" t="str">
        <f t="shared" si="20"/>
        <v/>
      </c>
      <c r="Q94" s="4"/>
      <c r="R94" s="4" t="str">
        <f t="shared" si="20"/>
        <v/>
      </c>
      <c r="S94" s="4"/>
      <c r="T94" s="4" t="str">
        <f t="shared" si="20"/>
        <v/>
      </c>
      <c r="U94" s="4"/>
      <c r="V94" s="4" t="str">
        <f t="shared" si="20"/>
        <v/>
      </c>
      <c r="W94" s="4"/>
      <c r="X94" s="4" t="str">
        <f t="shared" si="20"/>
        <v/>
      </c>
      <c r="Y94" s="4"/>
      <c r="Z94" s="4" t="str">
        <f t="shared" si="20"/>
        <v/>
      </c>
      <c r="AA94" s="4"/>
      <c r="AB94" s="4" t="str">
        <f t="shared" si="20"/>
        <v/>
      </c>
      <c r="AC94" s="4"/>
      <c r="AD94" s="4" t="str">
        <f t="shared" si="20"/>
        <v/>
      </c>
      <c r="AE94" s="4"/>
      <c r="AF94" s="4" t="str">
        <f t="shared" si="21"/>
        <v/>
      </c>
      <c r="AG94" s="4"/>
      <c r="AH94" s="4" t="str">
        <f t="shared" si="22"/>
        <v/>
      </c>
      <c r="AI94" s="4"/>
      <c r="AJ94" s="4" t="str">
        <f t="shared" si="23"/>
        <v/>
      </c>
      <c r="AK94" s="4"/>
      <c r="AL94" s="4" t="str">
        <f t="shared" si="24"/>
        <v/>
      </c>
      <c r="AM94" s="4"/>
      <c r="AN94" s="4" t="str">
        <f t="shared" si="25"/>
        <v/>
      </c>
      <c r="AO94" s="4"/>
      <c r="AP94" s="4" t="str">
        <f t="shared" si="26"/>
        <v/>
      </c>
      <c r="AQ94" s="4"/>
      <c r="AR94" s="4" t="str">
        <f t="shared" si="27"/>
        <v/>
      </c>
      <c r="AS94" s="4"/>
      <c r="AT94" s="4" t="str">
        <f t="shared" si="28"/>
        <v/>
      </c>
      <c r="AU94" s="4"/>
      <c r="AV94" s="4" t="str">
        <f t="shared" si="29"/>
        <v/>
      </c>
      <c r="AW94" s="4"/>
      <c r="AX94" s="4" t="str">
        <f t="shared" si="30"/>
        <v/>
      </c>
      <c r="AY94" s="4"/>
      <c r="AZ94" s="4" t="str">
        <f t="shared" si="31"/>
        <v/>
      </c>
      <c r="BA94" s="4"/>
      <c r="BB94" s="4" t="str">
        <f t="shared" si="32"/>
        <v/>
      </c>
      <c r="BC94" s="4"/>
      <c r="BD94" s="4" t="str">
        <f t="shared" si="33"/>
        <v/>
      </c>
      <c r="BE94" s="4"/>
      <c r="BF94" s="4" t="str">
        <f t="shared" si="34"/>
        <v/>
      </c>
      <c r="BG94" s="4"/>
      <c r="BH94" s="4" t="str">
        <f t="shared" si="35"/>
        <v/>
      </c>
      <c r="BI94" s="4"/>
      <c r="BJ94" s="4" t="str">
        <f t="shared" si="36"/>
        <v/>
      </c>
    </row>
    <row r="95" spans="13:62" x14ac:dyDescent="0.25">
      <c r="M95" s="4">
        <v>1.45</v>
      </c>
      <c r="N95" s="4" t="str">
        <f>IFERROR(VLOOKUP(M95,'CRUCE RIESGOS'!$C$5:$D$104,2,FALSE),"")</f>
        <v/>
      </c>
      <c r="O95" s="4">
        <v>2.4500000000000099</v>
      </c>
      <c r="P95" s="4" t="str">
        <f>IFERROR(VLOOKUP(O95,'CRUCE RIESGOS'!$C$5:$D$104,2,FALSE),"")</f>
        <v/>
      </c>
      <c r="Q95" s="4">
        <v>3.4500000000000202</v>
      </c>
      <c r="R95" s="4" t="str">
        <f>IFERROR(VLOOKUP(Q95,'CRUCE RIESGOS'!$C$5:$D$104,2,FALSE),"")</f>
        <v/>
      </c>
      <c r="S95" s="4">
        <v>4.4500000000000304</v>
      </c>
      <c r="T95" s="4" t="str">
        <f>IFERROR(VLOOKUP(S95,'CRUCE RIESGOS'!$C$5:$D$104,2,FALSE),"")</f>
        <v/>
      </c>
      <c r="U95" s="4">
        <v>5.4500000000000401</v>
      </c>
      <c r="V95" s="4" t="str">
        <f>IFERROR(VLOOKUP(U95,'CRUCE RIESGOS'!$C$5:$D$104,2,FALSE),"")</f>
        <v/>
      </c>
      <c r="W95" s="4">
        <v>6.4500000000000499</v>
      </c>
      <c r="X95" s="4" t="str">
        <f>IFERROR(VLOOKUP(W95,'CRUCE RIESGOS'!$C$5:$D$104,2,FALSE),"")</f>
        <v/>
      </c>
      <c r="Y95" s="4">
        <v>7.4500000000000597</v>
      </c>
      <c r="Z95" s="4" t="str">
        <f>IFERROR(VLOOKUP(Y95,'CRUCE RIESGOS'!$C$5:$D$104,2,FALSE),"")</f>
        <v/>
      </c>
      <c r="AA95" s="4">
        <v>8.4500000000000703</v>
      </c>
      <c r="AB95" s="4" t="str">
        <f>IFERROR(VLOOKUP(AA95,'CRUCE RIESGOS'!$C$5:$D$104,2,FALSE),"")</f>
        <v/>
      </c>
      <c r="AC95" s="4">
        <v>9.4500000000000792</v>
      </c>
      <c r="AD95" s="4" t="str">
        <f>IFERROR(VLOOKUP(AC95,'CRUCE RIESGOS'!$C$5:$D$104,2,FALSE),"")</f>
        <v/>
      </c>
      <c r="AE95" s="4">
        <v>10.450000000000101</v>
      </c>
      <c r="AF95" s="4" t="str">
        <f>IFERROR(VLOOKUP(AE95,'CRUCE RIESGOS'!$C$5:$D$104,2,FALSE),"")</f>
        <v/>
      </c>
      <c r="AG95" s="4">
        <v>11.450000000000101</v>
      </c>
      <c r="AH95" s="4" t="str">
        <f>IFERROR(VLOOKUP(AG95,'CRUCE RIESGOS'!$C$5:$D$104,2,FALSE),"")</f>
        <v/>
      </c>
      <c r="AI95" s="4">
        <v>12.450000000000101</v>
      </c>
      <c r="AJ95" s="4" t="str">
        <f>IFERROR(VLOOKUP(AI95,'CRUCE RIESGOS'!$C$5:$D$104,2,FALSE),"")</f>
        <v/>
      </c>
      <c r="AK95" s="4">
        <v>13.450000000000101</v>
      </c>
      <c r="AL95" s="4" t="str">
        <f>IFERROR(VLOOKUP(AK95,'CRUCE RIESGOS'!$C$5:$D$104,2,FALSE),"")</f>
        <v/>
      </c>
      <c r="AM95" s="4">
        <v>14.450000000000101</v>
      </c>
      <c r="AN95" s="4" t="str">
        <f>IFERROR(VLOOKUP(AM95,'CRUCE RIESGOS'!$C$5:$D$104,2,FALSE),"")</f>
        <v/>
      </c>
      <c r="AO95" s="4">
        <v>15.450000000000101</v>
      </c>
      <c r="AP95" s="4" t="str">
        <f>IFERROR(VLOOKUP(AO95,'CRUCE RIESGOS'!$C$5:$D$104,2,FALSE),"")</f>
        <v/>
      </c>
      <c r="AQ95" s="4">
        <v>16.450000000000099</v>
      </c>
      <c r="AR95" s="4" t="str">
        <f>IFERROR(VLOOKUP(AQ95,'CRUCE RIESGOS'!$C$5:$D$104,2,FALSE),"")</f>
        <v/>
      </c>
      <c r="AS95" s="4">
        <v>17.450000000000198</v>
      </c>
      <c r="AT95" s="4" t="str">
        <f>IFERROR(VLOOKUP(AS95,'CRUCE RIESGOS'!$C$5:$D$104,2,FALSE),"")</f>
        <v/>
      </c>
      <c r="AU95" s="4">
        <v>18.450000000000198</v>
      </c>
      <c r="AV95" s="4" t="str">
        <f>IFERROR(VLOOKUP(AU95,'CRUCE RIESGOS'!$C$5:$D$104,2,FALSE),"")</f>
        <v/>
      </c>
      <c r="AW95" s="4">
        <v>19.450000000000198</v>
      </c>
      <c r="AX95" s="4" t="str">
        <f>IFERROR(VLOOKUP(AW95,'CRUCE RIESGOS'!$C$5:$D$104,2,FALSE),"")</f>
        <v/>
      </c>
      <c r="AY95" s="4">
        <v>20.450000000000198</v>
      </c>
      <c r="AZ95" s="4" t="str">
        <f>IFERROR(VLOOKUP(AY95,'CRUCE RIESGOS'!$C$5:$D$104,2,FALSE),"")</f>
        <v/>
      </c>
      <c r="BA95" s="4">
        <v>21.450000000000198</v>
      </c>
      <c r="BB95" s="4" t="str">
        <f>IFERROR(VLOOKUP(BA95,'CRUCE RIESGOS'!$C$5:$D$104,2,FALSE),"")</f>
        <v/>
      </c>
      <c r="BC95" s="4">
        <v>22.450000000000198</v>
      </c>
      <c r="BD95" s="4" t="str">
        <f>IFERROR(VLOOKUP(BC95,'CRUCE RIESGOS'!$C$5:$D$104,2,FALSE),"")</f>
        <v/>
      </c>
      <c r="BE95" s="4">
        <v>23.450000000000198</v>
      </c>
      <c r="BF95" s="4" t="str">
        <f>IFERROR(VLOOKUP(BE95,'CRUCE RIESGOS'!$C$5:$D$104,2,FALSE),"")</f>
        <v/>
      </c>
      <c r="BG95" s="4">
        <v>24.450000000000198</v>
      </c>
      <c r="BH95" s="4" t="str">
        <f>IFERROR(VLOOKUP(BG95,'CRUCE RIESGOS'!$C$5:$D$104,2,FALSE),"")</f>
        <v/>
      </c>
      <c r="BI95" s="4">
        <v>25.450000000000198</v>
      </c>
      <c r="BJ95" s="4" t="str">
        <f>IFERROR(VLOOKUP(BI95,'CRUCE RIESGOS'!$C$5:$D$104,2,FALSE),"")</f>
        <v/>
      </c>
    </row>
    <row r="96" spans="13:62" x14ac:dyDescent="0.25">
      <c r="M96" s="4"/>
      <c r="N96" s="4" t="str">
        <f t="shared" si="19"/>
        <v/>
      </c>
      <c r="O96" s="4"/>
      <c r="P96" s="4" t="str">
        <f t="shared" si="20"/>
        <v/>
      </c>
      <c r="Q96" s="4"/>
      <c r="R96" s="4" t="str">
        <f t="shared" si="20"/>
        <v/>
      </c>
      <c r="S96" s="4"/>
      <c r="T96" s="4" t="str">
        <f t="shared" si="20"/>
        <v/>
      </c>
      <c r="U96" s="4"/>
      <c r="V96" s="4" t="str">
        <f t="shared" si="20"/>
        <v/>
      </c>
      <c r="W96" s="4"/>
      <c r="X96" s="4" t="str">
        <f t="shared" si="20"/>
        <v/>
      </c>
      <c r="Y96" s="4"/>
      <c r="Z96" s="4" t="str">
        <f t="shared" si="20"/>
        <v/>
      </c>
      <c r="AA96" s="4"/>
      <c r="AB96" s="4" t="str">
        <f t="shared" si="20"/>
        <v/>
      </c>
      <c r="AC96" s="4"/>
      <c r="AD96" s="4" t="str">
        <f t="shared" si="20"/>
        <v/>
      </c>
      <c r="AE96" s="4"/>
      <c r="AF96" s="4" t="str">
        <f t="shared" si="21"/>
        <v/>
      </c>
      <c r="AG96" s="4"/>
      <c r="AH96" s="4" t="str">
        <f t="shared" si="22"/>
        <v/>
      </c>
      <c r="AI96" s="4"/>
      <c r="AJ96" s="4" t="str">
        <f t="shared" si="23"/>
        <v/>
      </c>
      <c r="AK96" s="4"/>
      <c r="AL96" s="4" t="str">
        <f t="shared" si="24"/>
        <v/>
      </c>
      <c r="AM96" s="4"/>
      <c r="AN96" s="4" t="str">
        <f t="shared" si="25"/>
        <v/>
      </c>
      <c r="AO96" s="4"/>
      <c r="AP96" s="4" t="str">
        <f t="shared" si="26"/>
        <v/>
      </c>
      <c r="AQ96" s="4"/>
      <c r="AR96" s="4" t="str">
        <f t="shared" si="27"/>
        <v/>
      </c>
      <c r="AS96" s="4"/>
      <c r="AT96" s="4" t="str">
        <f t="shared" si="28"/>
        <v/>
      </c>
      <c r="AU96" s="4"/>
      <c r="AV96" s="4" t="str">
        <f t="shared" si="29"/>
        <v/>
      </c>
      <c r="AW96" s="4"/>
      <c r="AX96" s="4" t="str">
        <f t="shared" si="30"/>
        <v/>
      </c>
      <c r="AY96" s="4"/>
      <c r="AZ96" s="4" t="str">
        <f t="shared" si="31"/>
        <v/>
      </c>
      <c r="BA96" s="4"/>
      <c r="BB96" s="4" t="str">
        <f t="shared" si="32"/>
        <v/>
      </c>
      <c r="BC96" s="4"/>
      <c r="BD96" s="4" t="str">
        <f t="shared" si="33"/>
        <v/>
      </c>
      <c r="BE96" s="4"/>
      <c r="BF96" s="4" t="str">
        <f t="shared" si="34"/>
        <v/>
      </c>
      <c r="BG96" s="4"/>
      <c r="BH96" s="4" t="str">
        <f t="shared" si="35"/>
        <v/>
      </c>
      <c r="BI96" s="4"/>
      <c r="BJ96" s="4" t="str">
        <f t="shared" si="36"/>
        <v/>
      </c>
    </row>
    <row r="97" spans="13:62" x14ac:dyDescent="0.25">
      <c r="M97" s="4">
        <v>1.46</v>
      </c>
      <c r="N97" s="4" t="str">
        <f>IFERROR(VLOOKUP(M97,'CRUCE RIESGOS'!$C$5:$D$104,2,FALSE),"")</f>
        <v/>
      </c>
      <c r="O97" s="4">
        <v>2.4600000000000102</v>
      </c>
      <c r="P97" s="4" t="str">
        <f>IFERROR(VLOOKUP(O97,'CRUCE RIESGOS'!$C$5:$D$104,2,FALSE),"")</f>
        <v/>
      </c>
      <c r="Q97" s="4">
        <v>3.4600000000000199</v>
      </c>
      <c r="R97" s="4" t="str">
        <f>IFERROR(VLOOKUP(Q97,'CRUCE RIESGOS'!$C$5:$D$104,2,FALSE),"")</f>
        <v/>
      </c>
      <c r="S97" s="4">
        <v>4.4600000000000302</v>
      </c>
      <c r="T97" s="4" t="str">
        <f>IFERROR(VLOOKUP(S97,'CRUCE RIESGOS'!$C$5:$D$104,2,FALSE),"")</f>
        <v/>
      </c>
      <c r="U97" s="4">
        <v>5.4600000000000399</v>
      </c>
      <c r="V97" s="4" t="str">
        <f>IFERROR(VLOOKUP(U97,'CRUCE RIESGOS'!$C$5:$D$104,2,FALSE),"")</f>
        <v/>
      </c>
      <c r="W97" s="4">
        <v>6.4600000000000497</v>
      </c>
      <c r="X97" s="4" t="str">
        <f>IFERROR(VLOOKUP(W97,'CRUCE RIESGOS'!$C$5:$D$104,2,FALSE),"")</f>
        <v/>
      </c>
      <c r="Y97" s="4">
        <v>7.4600000000000604</v>
      </c>
      <c r="Z97" s="4" t="str">
        <f>IFERROR(VLOOKUP(Y97,'CRUCE RIESGOS'!$C$5:$D$104,2,FALSE),"")</f>
        <v/>
      </c>
      <c r="AA97" s="4">
        <v>8.4600000000000701</v>
      </c>
      <c r="AB97" s="4" t="str">
        <f>IFERROR(VLOOKUP(AA97,'CRUCE RIESGOS'!$C$5:$D$104,2,FALSE),"")</f>
        <v/>
      </c>
      <c r="AC97" s="4">
        <v>9.4600000000000808</v>
      </c>
      <c r="AD97" s="4" t="str">
        <f>IFERROR(VLOOKUP(AC97,'CRUCE RIESGOS'!$C$5:$D$104,2,FALSE),"")</f>
        <v/>
      </c>
      <c r="AE97" s="4">
        <v>10.4600000000001</v>
      </c>
      <c r="AF97" s="4" t="str">
        <f>IFERROR(VLOOKUP(AE97,'CRUCE RIESGOS'!$C$5:$D$104,2,FALSE),"")</f>
        <v/>
      </c>
      <c r="AG97" s="4">
        <v>11.4600000000001</v>
      </c>
      <c r="AH97" s="4" t="str">
        <f>IFERROR(VLOOKUP(AG97,'CRUCE RIESGOS'!$C$5:$D$104,2,FALSE),"")</f>
        <v/>
      </c>
      <c r="AI97" s="4">
        <v>12.4600000000001</v>
      </c>
      <c r="AJ97" s="4" t="str">
        <f>IFERROR(VLOOKUP(AI97,'CRUCE RIESGOS'!$C$5:$D$104,2,FALSE),"")</f>
        <v/>
      </c>
      <c r="AK97" s="4">
        <v>13.4600000000001</v>
      </c>
      <c r="AL97" s="4" t="str">
        <f>IFERROR(VLOOKUP(AK97,'CRUCE RIESGOS'!$C$5:$D$104,2,FALSE),"")</f>
        <v/>
      </c>
      <c r="AM97" s="4">
        <v>14.4600000000001</v>
      </c>
      <c r="AN97" s="4" t="str">
        <f>IFERROR(VLOOKUP(AM97,'CRUCE RIESGOS'!$C$5:$D$104,2,FALSE),"")</f>
        <v/>
      </c>
      <c r="AO97" s="4">
        <v>15.4600000000001</v>
      </c>
      <c r="AP97" s="4" t="str">
        <f>IFERROR(VLOOKUP(AO97,'CRUCE RIESGOS'!$C$5:$D$104,2,FALSE),"")</f>
        <v/>
      </c>
      <c r="AQ97" s="4">
        <v>16.4600000000002</v>
      </c>
      <c r="AR97" s="4" t="str">
        <f>IFERROR(VLOOKUP(AQ97,'CRUCE RIESGOS'!$C$5:$D$104,2,FALSE),"")</f>
        <v/>
      </c>
      <c r="AS97" s="4">
        <v>17.4600000000002</v>
      </c>
      <c r="AT97" s="4" t="str">
        <f>IFERROR(VLOOKUP(AS97,'CRUCE RIESGOS'!$C$5:$D$104,2,FALSE),"")</f>
        <v/>
      </c>
      <c r="AU97" s="4">
        <v>18.4600000000002</v>
      </c>
      <c r="AV97" s="4" t="str">
        <f>IFERROR(VLOOKUP(AU97,'CRUCE RIESGOS'!$C$5:$D$104,2,FALSE),"")</f>
        <v/>
      </c>
      <c r="AW97" s="4">
        <v>19.4600000000002</v>
      </c>
      <c r="AX97" s="4" t="str">
        <f>IFERROR(VLOOKUP(AW97,'CRUCE RIESGOS'!$C$5:$D$104,2,FALSE),"")</f>
        <v/>
      </c>
      <c r="AY97" s="4">
        <v>20.4600000000002</v>
      </c>
      <c r="AZ97" s="4" t="str">
        <f>IFERROR(VLOOKUP(AY97,'CRUCE RIESGOS'!$C$5:$D$104,2,FALSE),"")</f>
        <v/>
      </c>
      <c r="BA97" s="4">
        <v>21.4600000000002</v>
      </c>
      <c r="BB97" s="4" t="str">
        <f>IFERROR(VLOOKUP(BA97,'CRUCE RIESGOS'!$C$5:$D$104,2,FALSE),"")</f>
        <v/>
      </c>
      <c r="BC97" s="4">
        <v>22.4600000000002</v>
      </c>
      <c r="BD97" s="4" t="str">
        <f>IFERROR(VLOOKUP(BC97,'CRUCE RIESGOS'!$C$5:$D$104,2,FALSE),"")</f>
        <v/>
      </c>
      <c r="BE97" s="4">
        <v>23.4600000000002</v>
      </c>
      <c r="BF97" s="4" t="str">
        <f>IFERROR(VLOOKUP(BE97,'CRUCE RIESGOS'!$C$5:$D$104,2,FALSE),"")</f>
        <v/>
      </c>
      <c r="BG97" s="4">
        <v>24.4600000000002</v>
      </c>
      <c r="BH97" s="4" t="str">
        <f>IFERROR(VLOOKUP(BG97,'CRUCE RIESGOS'!$C$5:$D$104,2,FALSE),"")</f>
        <v/>
      </c>
      <c r="BI97" s="4">
        <v>25.4600000000002</v>
      </c>
      <c r="BJ97" s="4" t="str">
        <f>IFERROR(VLOOKUP(BI97,'CRUCE RIESGOS'!$C$5:$D$104,2,FALSE),"")</f>
        <v/>
      </c>
    </row>
    <row r="98" spans="13:62" x14ac:dyDescent="0.25">
      <c r="M98" s="4"/>
      <c r="N98" s="4" t="str">
        <f t="shared" si="19"/>
        <v/>
      </c>
      <c r="O98" s="4"/>
      <c r="P98" s="4" t="str">
        <f t="shared" si="20"/>
        <v/>
      </c>
      <c r="Q98" s="4"/>
      <c r="R98" s="4" t="str">
        <f t="shared" si="20"/>
        <v/>
      </c>
      <c r="S98" s="4"/>
      <c r="T98" s="4" t="str">
        <f t="shared" si="20"/>
        <v/>
      </c>
      <c r="U98" s="4"/>
      <c r="V98" s="4" t="str">
        <f t="shared" si="20"/>
        <v/>
      </c>
      <c r="W98" s="4"/>
      <c r="X98" s="4" t="str">
        <f t="shared" si="20"/>
        <v/>
      </c>
      <c r="Y98" s="4"/>
      <c r="Z98" s="4" t="str">
        <f t="shared" si="20"/>
        <v/>
      </c>
      <c r="AA98" s="4"/>
      <c r="AB98" s="4" t="str">
        <f t="shared" si="20"/>
        <v/>
      </c>
      <c r="AC98" s="4"/>
      <c r="AD98" s="4" t="str">
        <f t="shared" si="20"/>
        <v/>
      </c>
      <c r="AE98" s="4"/>
      <c r="AF98" s="4" t="str">
        <f t="shared" si="21"/>
        <v/>
      </c>
      <c r="AG98" s="4"/>
      <c r="AH98" s="4" t="str">
        <f t="shared" si="22"/>
        <v/>
      </c>
      <c r="AI98" s="4"/>
      <c r="AJ98" s="4" t="str">
        <f t="shared" si="23"/>
        <v/>
      </c>
      <c r="AK98" s="4"/>
      <c r="AL98" s="4" t="str">
        <f t="shared" si="24"/>
        <v/>
      </c>
      <c r="AM98" s="4"/>
      <c r="AN98" s="4" t="str">
        <f t="shared" si="25"/>
        <v/>
      </c>
      <c r="AO98" s="4"/>
      <c r="AP98" s="4" t="str">
        <f t="shared" si="26"/>
        <v/>
      </c>
      <c r="AQ98" s="4"/>
      <c r="AR98" s="4" t="str">
        <f t="shared" si="27"/>
        <v/>
      </c>
      <c r="AS98" s="4"/>
      <c r="AT98" s="4" t="str">
        <f t="shared" si="28"/>
        <v/>
      </c>
      <c r="AU98" s="4"/>
      <c r="AV98" s="4" t="str">
        <f t="shared" si="29"/>
        <v/>
      </c>
      <c r="AW98" s="4"/>
      <c r="AX98" s="4" t="str">
        <f t="shared" si="30"/>
        <v/>
      </c>
      <c r="AY98" s="4"/>
      <c r="AZ98" s="4" t="str">
        <f t="shared" si="31"/>
        <v/>
      </c>
      <c r="BA98" s="4"/>
      <c r="BB98" s="4" t="str">
        <f t="shared" si="32"/>
        <v/>
      </c>
      <c r="BC98" s="4"/>
      <c r="BD98" s="4" t="str">
        <f t="shared" si="33"/>
        <v/>
      </c>
      <c r="BE98" s="4"/>
      <c r="BF98" s="4" t="str">
        <f t="shared" si="34"/>
        <v/>
      </c>
      <c r="BG98" s="4"/>
      <c r="BH98" s="4" t="str">
        <f t="shared" si="35"/>
        <v/>
      </c>
      <c r="BI98" s="4"/>
      <c r="BJ98" s="4" t="str">
        <f t="shared" si="36"/>
        <v/>
      </c>
    </row>
    <row r="99" spans="13:62" x14ac:dyDescent="0.25">
      <c r="M99" s="4">
        <v>1.47</v>
      </c>
      <c r="N99" s="4" t="str">
        <f>IFERROR(VLOOKUP(M99,'CRUCE RIESGOS'!$C$5:$D$104,2,FALSE),"")</f>
        <v/>
      </c>
      <c r="O99" s="4">
        <v>2.47000000000001</v>
      </c>
      <c r="P99" s="4" t="str">
        <f>IFERROR(VLOOKUP(O99,'CRUCE RIESGOS'!$C$5:$D$104,2,FALSE),"")</f>
        <v/>
      </c>
      <c r="Q99" s="4">
        <v>3.4700000000000202</v>
      </c>
      <c r="R99" s="4" t="str">
        <f>IFERROR(VLOOKUP(Q99,'CRUCE RIESGOS'!$C$5:$D$104,2,FALSE),"")</f>
        <v/>
      </c>
      <c r="S99" s="4">
        <v>4.4700000000000299</v>
      </c>
      <c r="T99" s="4" t="str">
        <f>IFERROR(VLOOKUP(S99,'CRUCE RIESGOS'!$C$5:$D$104,2,FALSE),"")</f>
        <v/>
      </c>
      <c r="U99" s="4">
        <v>5.4700000000000397</v>
      </c>
      <c r="V99" s="4" t="str">
        <f>IFERROR(VLOOKUP(U99,'CRUCE RIESGOS'!$C$5:$D$104,2,FALSE),"")</f>
        <v/>
      </c>
      <c r="W99" s="4">
        <v>6.4700000000000504</v>
      </c>
      <c r="X99" s="4" t="str">
        <f>IFERROR(VLOOKUP(W99,'CRUCE RIESGOS'!$C$5:$D$104,2,FALSE),"")</f>
        <v/>
      </c>
      <c r="Y99" s="4">
        <v>7.4700000000000601</v>
      </c>
      <c r="Z99" s="4" t="str">
        <f>IFERROR(VLOOKUP(Y99,'CRUCE RIESGOS'!$C$5:$D$104,2,FALSE),"")</f>
        <v/>
      </c>
      <c r="AA99" s="4">
        <v>8.4700000000000699</v>
      </c>
      <c r="AB99" s="4" t="str">
        <f>IFERROR(VLOOKUP(AA99,'CRUCE RIESGOS'!$C$5:$D$104,2,FALSE),"")</f>
        <v/>
      </c>
      <c r="AC99" s="4">
        <v>9.4700000000000806</v>
      </c>
      <c r="AD99" s="4" t="str">
        <f>IFERROR(VLOOKUP(AC99,'CRUCE RIESGOS'!$C$5:$D$104,2,FALSE),"")</f>
        <v/>
      </c>
      <c r="AE99" s="4">
        <v>10.4700000000001</v>
      </c>
      <c r="AF99" s="4" t="str">
        <f>IFERROR(VLOOKUP(AE99,'CRUCE RIESGOS'!$C$5:$D$104,2,FALSE),"")</f>
        <v/>
      </c>
      <c r="AG99" s="4">
        <v>11.4700000000001</v>
      </c>
      <c r="AH99" s="4" t="str">
        <f>IFERROR(VLOOKUP(AG99,'CRUCE RIESGOS'!$C$5:$D$104,2,FALSE),"")</f>
        <v/>
      </c>
      <c r="AI99" s="4">
        <v>12.4700000000001</v>
      </c>
      <c r="AJ99" s="4" t="str">
        <f>IFERROR(VLOOKUP(AI99,'CRUCE RIESGOS'!$C$5:$D$104,2,FALSE),"")</f>
        <v/>
      </c>
      <c r="AK99" s="4">
        <v>13.4700000000001</v>
      </c>
      <c r="AL99" s="4" t="str">
        <f>IFERROR(VLOOKUP(AK99,'CRUCE RIESGOS'!$C$5:$D$104,2,FALSE),"")</f>
        <v/>
      </c>
      <c r="AM99" s="4">
        <v>14.4700000000001</v>
      </c>
      <c r="AN99" s="4" t="str">
        <f>IFERROR(VLOOKUP(AM99,'CRUCE RIESGOS'!$C$5:$D$104,2,FALSE),"")</f>
        <v/>
      </c>
      <c r="AO99" s="4">
        <v>15.4700000000001</v>
      </c>
      <c r="AP99" s="4" t="str">
        <f>IFERROR(VLOOKUP(AO99,'CRUCE RIESGOS'!$C$5:$D$104,2,FALSE),"")</f>
        <v/>
      </c>
      <c r="AQ99" s="4">
        <v>16.470000000000098</v>
      </c>
      <c r="AR99" s="4" t="str">
        <f>IFERROR(VLOOKUP(AQ99,'CRUCE RIESGOS'!$C$5:$D$104,2,FALSE),"")</f>
        <v/>
      </c>
      <c r="AS99" s="4">
        <v>17.470000000000201</v>
      </c>
      <c r="AT99" s="4" t="str">
        <f>IFERROR(VLOOKUP(AS99,'CRUCE RIESGOS'!$C$5:$D$104,2,FALSE),"")</f>
        <v/>
      </c>
      <c r="AU99" s="4">
        <v>18.470000000000201</v>
      </c>
      <c r="AV99" s="4" t="str">
        <f>IFERROR(VLOOKUP(AU99,'CRUCE RIESGOS'!$C$5:$D$104,2,FALSE),"")</f>
        <v/>
      </c>
      <c r="AW99" s="4">
        <v>19.470000000000201</v>
      </c>
      <c r="AX99" s="4" t="str">
        <f>IFERROR(VLOOKUP(AW99,'CRUCE RIESGOS'!$C$5:$D$104,2,FALSE),"")</f>
        <v/>
      </c>
      <c r="AY99" s="4">
        <v>20.470000000000201</v>
      </c>
      <c r="AZ99" s="4" t="str">
        <f>IFERROR(VLOOKUP(AY99,'CRUCE RIESGOS'!$C$5:$D$104,2,FALSE),"")</f>
        <v/>
      </c>
      <c r="BA99" s="4">
        <v>21.470000000000201</v>
      </c>
      <c r="BB99" s="4" t="str">
        <f>IFERROR(VLOOKUP(BA99,'CRUCE RIESGOS'!$C$5:$D$104,2,FALSE),"")</f>
        <v/>
      </c>
      <c r="BC99" s="4">
        <v>22.470000000000201</v>
      </c>
      <c r="BD99" s="4" t="str">
        <f>IFERROR(VLOOKUP(BC99,'CRUCE RIESGOS'!$C$5:$D$104,2,FALSE),"")</f>
        <v/>
      </c>
      <c r="BE99" s="4">
        <v>23.470000000000201</v>
      </c>
      <c r="BF99" s="4" t="str">
        <f>IFERROR(VLOOKUP(BE99,'CRUCE RIESGOS'!$C$5:$D$104,2,FALSE),"")</f>
        <v/>
      </c>
      <c r="BG99" s="4">
        <v>24.470000000000201</v>
      </c>
      <c r="BH99" s="4" t="str">
        <f>IFERROR(VLOOKUP(BG99,'CRUCE RIESGOS'!$C$5:$D$104,2,FALSE),"")</f>
        <v/>
      </c>
      <c r="BI99" s="4">
        <v>25.470000000000201</v>
      </c>
      <c r="BJ99" s="4" t="str">
        <f>IFERROR(VLOOKUP(BI99,'CRUCE RIESGOS'!$C$5:$D$104,2,FALSE),"")</f>
        <v/>
      </c>
    </row>
    <row r="100" spans="13:62" x14ac:dyDescent="0.25">
      <c r="M100" s="4"/>
      <c r="N100" s="4" t="str">
        <f t="shared" si="19"/>
        <v/>
      </c>
      <c r="O100" s="4"/>
      <c r="P100" s="4" t="str">
        <f t="shared" si="20"/>
        <v/>
      </c>
      <c r="Q100" s="4"/>
      <c r="R100" s="4" t="str">
        <f t="shared" si="20"/>
        <v/>
      </c>
      <c r="S100" s="4"/>
      <c r="T100" s="4" t="str">
        <f t="shared" si="20"/>
        <v/>
      </c>
      <c r="U100" s="4"/>
      <c r="V100" s="4" t="str">
        <f t="shared" si="20"/>
        <v/>
      </c>
      <c r="W100" s="4"/>
      <c r="X100" s="4" t="str">
        <f t="shared" si="20"/>
        <v/>
      </c>
      <c r="Y100" s="4"/>
      <c r="Z100" s="4" t="str">
        <f t="shared" si="20"/>
        <v/>
      </c>
      <c r="AA100" s="4"/>
      <c r="AB100" s="4" t="str">
        <f t="shared" si="20"/>
        <v/>
      </c>
      <c r="AC100" s="4"/>
      <c r="AD100" s="4" t="str">
        <f t="shared" si="20"/>
        <v/>
      </c>
      <c r="AE100" s="4"/>
      <c r="AF100" s="4" t="str">
        <f t="shared" si="21"/>
        <v/>
      </c>
      <c r="AG100" s="4"/>
      <c r="AH100" s="4" t="str">
        <f t="shared" si="22"/>
        <v/>
      </c>
      <c r="AI100" s="4"/>
      <c r="AJ100" s="4" t="str">
        <f t="shared" si="23"/>
        <v/>
      </c>
      <c r="AK100" s="4"/>
      <c r="AL100" s="4" t="str">
        <f t="shared" si="24"/>
        <v/>
      </c>
      <c r="AM100" s="4"/>
      <c r="AN100" s="4" t="str">
        <f t="shared" si="25"/>
        <v/>
      </c>
      <c r="AO100" s="4"/>
      <c r="AP100" s="4" t="str">
        <f t="shared" si="26"/>
        <v/>
      </c>
      <c r="AQ100" s="4"/>
      <c r="AR100" s="4" t="str">
        <f t="shared" si="27"/>
        <v/>
      </c>
      <c r="AS100" s="4"/>
      <c r="AT100" s="4" t="str">
        <f t="shared" si="28"/>
        <v/>
      </c>
      <c r="AU100" s="4"/>
      <c r="AV100" s="4" t="str">
        <f t="shared" si="29"/>
        <v/>
      </c>
      <c r="AW100" s="4"/>
      <c r="AX100" s="4" t="str">
        <f t="shared" si="30"/>
        <v/>
      </c>
      <c r="AY100" s="4"/>
      <c r="AZ100" s="4" t="str">
        <f t="shared" si="31"/>
        <v/>
      </c>
      <c r="BA100" s="4"/>
      <c r="BB100" s="4" t="str">
        <f t="shared" si="32"/>
        <v/>
      </c>
      <c r="BC100" s="4"/>
      <c r="BD100" s="4" t="str">
        <f t="shared" si="33"/>
        <v/>
      </c>
      <c r="BE100" s="4"/>
      <c r="BF100" s="4" t="str">
        <f t="shared" si="34"/>
        <v/>
      </c>
      <c r="BG100" s="4"/>
      <c r="BH100" s="4" t="str">
        <f t="shared" si="35"/>
        <v/>
      </c>
      <c r="BI100" s="4"/>
      <c r="BJ100" s="4" t="str">
        <f t="shared" si="36"/>
        <v/>
      </c>
    </row>
    <row r="101" spans="13:62" x14ac:dyDescent="0.25">
      <c r="M101" s="4">
        <v>1.48</v>
      </c>
      <c r="N101" s="4" t="str">
        <f>IFERROR(VLOOKUP(M101,'CRUCE RIESGOS'!$C$5:$D$104,2,FALSE),"")</f>
        <v/>
      </c>
      <c r="O101" s="4">
        <v>2.4800000000000102</v>
      </c>
      <c r="P101" s="4" t="str">
        <f>IFERROR(VLOOKUP(O101,'CRUCE RIESGOS'!$C$5:$D$104,2,FALSE),"")</f>
        <v/>
      </c>
      <c r="Q101" s="4">
        <v>3.48000000000002</v>
      </c>
      <c r="R101" s="4" t="str">
        <f>IFERROR(VLOOKUP(Q101,'CRUCE RIESGOS'!$C$5:$D$104,2,FALSE),"")</f>
        <v/>
      </c>
      <c r="S101" s="4">
        <v>4.4800000000000297</v>
      </c>
      <c r="T101" s="4" t="str">
        <f>IFERROR(VLOOKUP(S101,'CRUCE RIESGOS'!$C$5:$D$104,2,FALSE),"")</f>
        <v/>
      </c>
      <c r="U101" s="4">
        <v>5.4800000000000404</v>
      </c>
      <c r="V101" s="4" t="str">
        <f>IFERROR(VLOOKUP(U101,'CRUCE RIESGOS'!$C$5:$D$104,2,FALSE),"")</f>
        <v/>
      </c>
      <c r="W101" s="4">
        <v>6.4800000000000502</v>
      </c>
      <c r="X101" s="4" t="str">
        <f>IFERROR(VLOOKUP(W101,'CRUCE RIESGOS'!$C$5:$D$104,2,FALSE),"")</f>
        <v/>
      </c>
      <c r="Y101" s="4">
        <v>7.4800000000000599</v>
      </c>
      <c r="Z101" s="4" t="str">
        <f>IFERROR(VLOOKUP(Y101,'CRUCE RIESGOS'!$C$5:$D$104,2,FALSE),"")</f>
        <v/>
      </c>
      <c r="AA101" s="4">
        <v>8.4800000000000697</v>
      </c>
      <c r="AB101" s="4" t="str">
        <f>IFERROR(VLOOKUP(AA101,'CRUCE RIESGOS'!$C$5:$D$104,2,FALSE),"")</f>
        <v/>
      </c>
      <c r="AC101" s="4">
        <v>9.4800000000000804</v>
      </c>
      <c r="AD101" s="4" t="str">
        <f>IFERROR(VLOOKUP(AC101,'CRUCE RIESGOS'!$C$5:$D$104,2,FALSE),"")</f>
        <v/>
      </c>
      <c r="AE101" s="4">
        <v>10.4800000000001</v>
      </c>
      <c r="AF101" s="4" t="str">
        <f>IFERROR(VLOOKUP(AE101,'CRUCE RIESGOS'!$C$5:$D$104,2,FALSE),"")</f>
        <v/>
      </c>
      <c r="AG101" s="4">
        <v>11.4800000000001</v>
      </c>
      <c r="AH101" s="4" t="str">
        <f>IFERROR(VLOOKUP(AG101,'CRUCE RIESGOS'!$C$5:$D$104,2,FALSE),"")</f>
        <v/>
      </c>
      <c r="AI101" s="4">
        <v>12.4800000000001</v>
      </c>
      <c r="AJ101" s="4" t="str">
        <f>IFERROR(VLOOKUP(AI101,'CRUCE RIESGOS'!$C$5:$D$104,2,FALSE),"")</f>
        <v/>
      </c>
      <c r="AK101" s="4">
        <v>13.4800000000001</v>
      </c>
      <c r="AL101" s="4" t="str">
        <f>IFERROR(VLOOKUP(AK101,'CRUCE RIESGOS'!$C$5:$D$104,2,FALSE),"")</f>
        <v/>
      </c>
      <c r="AM101" s="4">
        <v>14.4800000000001</v>
      </c>
      <c r="AN101" s="4" t="str">
        <f>IFERROR(VLOOKUP(AM101,'CRUCE RIESGOS'!$C$5:$D$104,2,FALSE),"")</f>
        <v/>
      </c>
      <c r="AO101" s="4">
        <v>15.4800000000001</v>
      </c>
      <c r="AP101" s="4" t="str">
        <f>IFERROR(VLOOKUP(AO101,'CRUCE RIESGOS'!$C$5:$D$104,2,FALSE),"")</f>
        <v/>
      </c>
      <c r="AQ101" s="4">
        <v>16.480000000000199</v>
      </c>
      <c r="AR101" s="4" t="str">
        <f>IFERROR(VLOOKUP(AQ101,'CRUCE RIESGOS'!$C$5:$D$104,2,FALSE),"")</f>
        <v/>
      </c>
      <c r="AS101" s="4">
        <v>17.480000000000199</v>
      </c>
      <c r="AT101" s="4" t="str">
        <f>IFERROR(VLOOKUP(AS101,'CRUCE RIESGOS'!$C$5:$D$104,2,FALSE),"")</f>
        <v/>
      </c>
      <c r="AU101" s="4">
        <v>18.480000000000199</v>
      </c>
      <c r="AV101" s="4" t="str">
        <f>IFERROR(VLOOKUP(AU101,'CRUCE RIESGOS'!$C$5:$D$104,2,FALSE),"")</f>
        <v/>
      </c>
      <c r="AW101" s="4">
        <v>19.480000000000199</v>
      </c>
      <c r="AX101" s="4" t="str">
        <f>IFERROR(VLOOKUP(AW101,'CRUCE RIESGOS'!$C$5:$D$104,2,FALSE),"")</f>
        <v/>
      </c>
      <c r="AY101" s="4">
        <v>20.480000000000199</v>
      </c>
      <c r="AZ101" s="4" t="str">
        <f>IFERROR(VLOOKUP(AY101,'CRUCE RIESGOS'!$C$5:$D$104,2,FALSE),"")</f>
        <v/>
      </c>
      <c r="BA101" s="4">
        <v>21.480000000000199</v>
      </c>
      <c r="BB101" s="4" t="str">
        <f>IFERROR(VLOOKUP(BA101,'CRUCE RIESGOS'!$C$5:$D$104,2,FALSE),"")</f>
        <v/>
      </c>
      <c r="BC101" s="4">
        <v>22.480000000000199</v>
      </c>
      <c r="BD101" s="4" t="str">
        <f>IFERROR(VLOOKUP(BC101,'CRUCE RIESGOS'!$C$5:$D$104,2,FALSE),"")</f>
        <v/>
      </c>
      <c r="BE101" s="4">
        <v>23.480000000000199</v>
      </c>
      <c r="BF101" s="4" t="str">
        <f>IFERROR(VLOOKUP(BE101,'CRUCE RIESGOS'!$C$5:$D$104,2,FALSE),"")</f>
        <v/>
      </c>
      <c r="BG101" s="4">
        <v>24.480000000000199</v>
      </c>
      <c r="BH101" s="4" t="str">
        <f>IFERROR(VLOOKUP(BG101,'CRUCE RIESGOS'!$C$5:$D$104,2,FALSE),"")</f>
        <v/>
      </c>
      <c r="BI101" s="4">
        <v>25.480000000000199</v>
      </c>
      <c r="BJ101" s="4" t="str">
        <f>IFERROR(VLOOKUP(BI101,'CRUCE RIESGOS'!$C$5:$D$104,2,FALSE),"")</f>
        <v/>
      </c>
    </row>
    <row r="102" spans="13:62" x14ac:dyDescent="0.25">
      <c r="M102" s="4"/>
      <c r="N102" s="4" t="str">
        <f t="shared" si="19"/>
        <v/>
      </c>
      <c r="O102" s="4"/>
      <c r="P102" s="4" t="str">
        <f t="shared" si="20"/>
        <v/>
      </c>
      <c r="Q102" s="4"/>
      <c r="R102" s="4" t="str">
        <f t="shared" si="20"/>
        <v/>
      </c>
      <c r="S102" s="4"/>
      <c r="T102" s="4" t="str">
        <f t="shared" si="20"/>
        <v/>
      </c>
      <c r="U102" s="4"/>
      <c r="V102" s="4" t="str">
        <f t="shared" si="20"/>
        <v/>
      </c>
      <c r="W102" s="4"/>
      <c r="X102" s="4" t="str">
        <f t="shared" si="20"/>
        <v/>
      </c>
      <c r="Y102" s="4"/>
      <c r="Z102" s="4" t="str">
        <f t="shared" si="20"/>
        <v/>
      </c>
      <c r="AA102" s="4"/>
      <c r="AB102" s="4" t="str">
        <f t="shared" si="20"/>
        <v/>
      </c>
      <c r="AC102" s="4"/>
      <c r="AD102" s="4" t="str">
        <f t="shared" si="20"/>
        <v/>
      </c>
      <c r="AE102" s="4"/>
      <c r="AF102" s="4" t="str">
        <f t="shared" si="21"/>
        <v/>
      </c>
      <c r="AG102" s="4"/>
      <c r="AH102" s="4" t="str">
        <f t="shared" si="22"/>
        <v/>
      </c>
      <c r="AI102" s="4"/>
      <c r="AJ102" s="4" t="str">
        <f t="shared" si="23"/>
        <v/>
      </c>
      <c r="AK102" s="4"/>
      <c r="AL102" s="4" t="str">
        <f t="shared" si="24"/>
        <v/>
      </c>
      <c r="AM102" s="4"/>
      <c r="AN102" s="4" t="str">
        <f t="shared" si="25"/>
        <v/>
      </c>
      <c r="AO102" s="4"/>
      <c r="AP102" s="4" t="str">
        <f t="shared" si="26"/>
        <v/>
      </c>
      <c r="AQ102" s="4"/>
      <c r="AR102" s="4" t="str">
        <f t="shared" si="27"/>
        <v/>
      </c>
      <c r="AS102" s="4"/>
      <c r="AT102" s="4" t="str">
        <f t="shared" si="28"/>
        <v/>
      </c>
      <c r="AU102" s="4"/>
      <c r="AV102" s="4" t="str">
        <f t="shared" si="29"/>
        <v/>
      </c>
      <c r="AW102" s="4"/>
      <c r="AX102" s="4" t="str">
        <f t="shared" si="30"/>
        <v/>
      </c>
      <c r="AY102" s="4"/>
      <c r="AZ102" s="4" t="str">
        <f t="shared" si="31"/>
        <v/>
      </c>
      <c r="BA102" s="4"/>
      <c r="BB102" s="4" t="str">
        <f t="shared" si="32"/>
        <v/>
      </c>
      <c r="BC102" s="4"/>
      <c r="BD102" s="4" t="str">
        <f t="shared" si="33"/>
        <v/>
      </c>
      <c r="BE102" s="4"/>
      <c r="BF102" s="4" t="str">
        <f t="shared" si="34"/>
        <v/>
      </c>
      <c r="BG102" s="4"/>
      <c r="BH102" s="4" t="str">
        <f t="shared" si="35"/>
        <v/>
      </c>
      <c r="BI102" s="4"/>
      <c r="BJ102" s="4" t="str">
        <f t="shared" si="36"/>
        <v/>
      </c>
    </row>
    <row r="103" spans="13:62" x14ac:dyDescent="0.25">
      <c r="M103" s="4">
        <v>1.49</v>
      </c>
      <c r="N103" s="4" t="str">
        <f>IFERROR(VLOOKUP(M103,'CRUCE RIESGOS'!$C$5:$D$104,2,FALSE),"")</f>
        <v/>
      </c>
      <c r="O103" s="4">
        <v>2.49000000000001</v>
      </c>
      <c r="P103" s="4" t="str">
        <f>IFERROR(VLOOKUP(O103,'CRUCE RIESGOS'!$C$5:$D$104,2,FALSE),"")</f>
        <v/>
      </c>
      <c r="Q103" s="4">
        <v>3.4900000000000202</v>
      </c>
      <c r="R103" s="4" t="str">
        <f>IFERROR(VLOOKUP(Q103,'CRUCE RIESGOS'!$C$5:$D$104,2,FALSE),"")</f>
        <v/>
      </c>
      <c r="S103" s="4">
        <v>4.4900000000000304</v>
      </c>
      <c r="T103" s="4" t="str">
        <f>IFERROR(VLOOKUP(S103,'CRUCE RIESGOS'!$C$5:$D$104,2,FALSE),"")</f>
        <v/>
      </c>
      <c r="U103" s="4">
        <v>5.4900000000000402</v>
      </c>
      <c r="V103" s="4" t="str">
        <f>IFERROR(VLOOKUP(U103,'CRUCE RIESGOS'!$C$5:$D$104,2,FALSE),"")</f>
        <v/>
      </c>
      <c r="W103" s="4">
        <v>6.49000000000005</v>
      </c>
      <c r="X103" s="4" t="str">
        <f>IFERROR(VLOOKUP(W103,'CRUCE RIESGOS'!$C$5:$D$104,2,FALSE),"")</f>
        <v/>
      </c>
      <c r="Y103" s="4">
        <v>7.4900000000000597</v>
      </c>
      <c r="Z103" s="4" t="str">
        <f>IFERROR(VLOOKUP(Y103,'CRUCE RIESGOS'!$C$5:$D$104,2,FALSE),"")</f>
        <v/>
      </c>
      <c r="AA103" s="4">
        <v>8.4900000000000695</v>
      </c>
      <c r="AB103" s="4" t="str">
        <f>IFERROR(VLOOKUP(AA103,'CRUCE RIESGOS'!$C$5:$D$104,2,FALSE),"")</f>
        <v/>
      </c>
      <c r="AC103" s="4">
        <v>9.4900000000000801</v>
      </c>
      <c r="AD103" s="4" t="str">
        <f>IFERROR(VLOOKUP(AC103,'CRUCE RIESGOS'!$C$5:$D$104,2,FALSE),"")</f>
        <v/>
      </c>
      <c r="AE103" s="4">
        <v>10.4900000000001</v>
      </c>
      <c r="AF103" s="4" t="str">
        <f>IFERROR(VLOOKUP(AE103,'CRUCE RIESGOS'!$C$5:$D$104,2,FALSE),"")</f>
        <v/>
      </c>
      <c r="AG103" s="4">
        <v>11.4900000000001</v>
      </c>
      <c r="AH103" s="4" t="str">
        <f>IFERROR(VLOOKUP(AG103,'CRUCE RIESGOS'!$C$5:$D$104,2,FALSE),"")</f>
        <v/>
      </c>
      <c r="AI103" s="4">
        <v>12.4900000000001</v>
      </c>
      <c r="AJ103" s="4" t="str">
        <f>IFERROR(VLOOKUP(AI103,'CRUCE RIESGOS'!$C$5:$D$104,2,FALSE),"")</f>
        <v/>
      </c>
      <c r="AK103" s="4">
        <v>13.4900000000001</v>
      </c>
      <c r="AL103" s="4" t="str">
        <f>IFERROR(VLOOKUP(AK103,'CRUCE RIESGOS'!$C$5:$D$104,2,FALSE),"")</f>
        <v/>
      </c>
      <c r="AM103" s="4">
        <v>14.4900000000001</v>
      </c>
      <c r="AN103" s="4" t="str">
        <f>IFERROR(VLOOKUP(AM103,'CRUCE RIESGOS'!$C$5:$D$104,2,FALSE),"")</f>
        <v/>
      </c>
      <c r="AO103" s="4">
        <v>15.4900000000001</v>
      </c>
      <c r="AP103" s="4" t="str">
        <f>IFERROR(VLOOKUP(AO103,'CRUCE RIESGOS'!$C$5:$D$104,2,FALSE),"")</f>
        <v/>
      </c>
      <c r="AQ103" s="4">
        <v>16.490000000000101</v>
      </c>
      <c r="AR103" s="4" t="str">
        <f>IFERROR(VLOOKUP(AQ103,'CRUCE RIESGOS'!$C$5:$D$104,2,FALSE),"")</f>
        <v/>
      </c>
      <c r="AS103" s="4">
        <v>17.490000000000201</v>
      </c>
      <c r="AT103" s="4" t="str">
        <f>IFERROR(VLOOKUP(AS103,'CRUCE RIESGOS'!$C$5:$D$104,2,FALSE),"")</f>
        <v/>
      </c>
      <c r="AU103" s="4">
        <v>18.490000000000201</v>
      </c>
      <c r="AV103" s="4" t="str">
        <f>IFERROR(VLOOKUP(AU103,'CRUCE RIESGOS'!$C$5:$D$104,2,FALSE),"")</f>
        <v/>
      </c>
      <c r="AW103" s="4">
        <v>19.490000000000201</v>
      </c>
      <c r="AX103" s="4" t="str">
        <f>IFERROR(VLOOKUP(AW103,'CRUCE RIESGOS'!$C$5:$D$104,2,FALSE),"")</f>
        <v/>
      </c>
      <c r="AY103" s="4">
        <v>20.490000000000201</v>
      </c>
      <c r="AZ103" s="4" t="str">
        <f>IFERROR(VLOOKUP(AY103,'CRUCE RIESGOS'!$C$5:$D$104,2,FALSE),"")</f>
        <v/>
      </c>
      <c r="BA103" s="4">
        <v>21.490000000000201</v>
      </c>
      <c r="BB103" s="4" t="str">
        <f>IFERROR(VLOOKUP(BA103,'CRUCE RIESGOS'!$C$5:$D$104,2,FALSE),"")</f>
        <v/>
      </c>
      <c r="BC103" s="4">
        <v>22.490000000000201</v>
      </c>
      <c r="BD103" s="4" t="str">
        <f>IFERROR(VLOOKUP(BC103,'CRUCE RIESGOS'!$C$5:$D$104,2,FALSE),"")</f>
        <v/>
      </c>
      <c r="BE103" s="4">
        <v>23.490000000000201</v>
      </c>
      <c r="BF103" s="4" t="str">
        <f>IFERROR(VLOOKUP(BE103,'CRUCE RIESGOS'!$C$5:$D$104,2,FALSE),"")</f>
        <v/>
      </c>
      <c r="BG103" s="4">
        <v>24.490000000000201</v>
      </c>
      <c r="BH103" s="4" t="str">
        <f>IFERROR(VLOOKUP(BG103,'CRUCE RIESGOS'!$C$5:$D$104,2,FALSE),"")</f>
        <v/>
      </c>
      <c r="BI103" s="4">
        <v>25.490000000000201</v>
      </c>
      <c r="BJ103" s="4" t="str">
        <f>IFERROR(VLOOKUP(BI103,'CRUCE RIESGOS'!$C$5:$D$104,2,FALSE),"")</f>
        <v/>
      </c>
    </row>
    <row r="104" spans="13:62" x14ac:dyDescent="0.25">
      <c r="M104" s="4"/>
      <c r="N104" s="4" t="str">
        <f t="shared" si="19"/>
        <v/>
      </c>
      <c r="O104" s="4"/>
      <c r="P104" s="4" t="str">
        <f t="shared" si="20"/>
        <v/>
      </c>
      <c r="Q104" s="4"/>
      <c r="R104" s="4" t="str">
        <f t="shared" si="20"/>
        <v/>
      </c>
      <c r="S104" s="4"/>
      <c r="T104" s="4" t="str">
        <f t="shared" si="20"/>
        <v/>
      </c>
      <c r="U104" s="4"/>
      <c r="V104" s="4" t="str">
        <f t="shared" si="20"/>
        <v/>
      </c>
      <c r="W104" s="4"/>
      <c r="X104" s="4" t="str">
        <f t="shared" si="20"/>
        <v/>
      </c>
      <c r="Y104" s="4"/>
      <c r="Z104" s="4" t="str">
        <f t="shared" si="20"/>
        <v/>
      </c>
      <c r="AA104" s="4"/>
      <c r="AB104" s="4" t="str">
        <f t="shared" si="20"/>
        <v/>
      </c>
      <c r="AC104" s="4"/>
      <c r="AD104" s="4" t="str">
        <f t="shared" si="20"/>
        <v/>
      </c>
      <c r="AE104" s="4"/>
      <c r="AF104" s="4" t="str">
        <f t="shared" si="21"/>
        <v/>
      </c>
      <c r="AG104" s="4"/>
      <c r="AH104" s="4" t="str">
        <f t="shared" si="22"/>
        <v/>
      </c>
      <c r="AI104" s="4"/>
      <c r="AJ104" s="4" t="str">
        <f t="shared" si="23"/>
        <v/>
      </c>
      <c r="AK104" s="4"/>
      <c r="AL104" s="4" t="str">
        <f t="shared" si="24"/>
        <v/>
      </c>
      <c r="AM104" s="4"/>
      <c r="AN104" s="4" t="str">
        <f t="shared" si="25"/>
        <v/>
      </c>
      <c r="AO104" s="4"/>
      <c r="AP104" s="4" t="str">
        <f t="shared" si="26"/>
        <v/>
      </c>
      <c r="AQ104" s="4"/>
      <c r="AR104" s="4" t="str">
        <f t="shared" si="27"/>
        <v/>
      </c>
      <c r="AS104" s="4"/>
      <c r="AT104" s="4" t="str">
        <f t="shared" si="28"/>
        <v/>
      </c>
      <c r="AU104" s="4"/>
      <c r="AV104" s="4" t="str">
        <f t="shared" si="29"/>
        <v/>
      </c>
      <c r="AW104" s="4"/>
      <c r="AX104" s="4" t="str">
        <f t="shared" si="30"/>
        <v/>
      </c>
      <c r="AY104" s="4"/>
      <c r="AZ104" s="4" t="str">
        <f t="shared" si="31"/>
        <v/>
      </c>
      <c r="BA104" s="4"/>
      <c r="BB104" s="4" t="str">
        <f t="shared" si="32"/>
        <v/>
      </c>
      <c r="BC104" s="4"/>
      <c r="BD104" s="4" t="str">
        <f t="shared" si="33"/>
        <v/>
      </c>
      <c r="BE104" s="4"/>
      <c r="BF104" s="4" t="str">
        <f t="shared" si="34"/>
        <v/>
      </c>
      <c r="BG104" s="4"/>
      <c r="BH104" s="4" t="str">
        <f t="shared" si="35"/>
        <v/>
      </c>
      <c r="BI104" s="4"/>
      <c r="BJ104" s="4" t="str">
        <f t="shared" si="36"/>
        <v/>
      </c>
    </row>
    <row r="105" spans="13:62" x14ac:dyDescent="0.25">
      <c r="M105" s="4">
        <v>1.5</v>
      </c>
      <c r="N105" s="4" t="str">
        <f>IFERROR(VLOOKUP(M105,'CRUCE RIESGOS'!$C$5:$D$104,2,FALSE),"")</f>
        <v/>
      </c>
      <c r="O105" s="4">
        <v>2.5000000000000102</v>
      </c>
      <c r="P105" s="4" t="str">
        <f>IFERROR(VLOOKUP(O105,'CRUCE RIESGOS'!$C$5:$D$104,2,FALSE),"")</f>
        <v/>
      </c>
      <c r="Q105" s="4">
        <v>3.50000000000002</v>
      </c>
      <c r="R105" s="4" t="str">
        <f>IFERROR(VLOOKUP(Q105,'CRUCE RIESGOS'!$C$5:$D$104,2,FALSE),"")</f>
        <v/>
      </c>
      <c r="S105" s="4">
        <v>4.5000000000000302</v>
      </c>
      <c r="T105" s="4" t="str">
        <f>IFERROR(VLOOKUP(S105,'CRUCE RIESGOS'!$C$5:$D$104,2,FALSE),"")</f>
        <v/>
      </c>
      <c r="U105" s="4">
        <v>5.50000000000004</v>
      </c>
      <c r="V105" s="4" t="str">
        <f>IFERROR(VLOOKUP(U105,'CRUCE RIESGOS'!$C$5:$D$104,2,FALSE),"")</f>
        <v/>
      </c>
      <c r="W105" s="4">
        <v>6.5000000000000497</v>
      </c>
      <c r="X105" s="4" t="str">
        <f>IFERROR(VLOOKUP(W105,'CRUCE RIESGOS'!$C$5:$D$104,2,FALSE),"")</f>
        <v/>
      </c>
      <c r="Y105" s="4">
        <v>7.5000000000000604</v>
      </c>
      <c r="Z105" s="4" t="str">
        <f>IFERROR(VLOOKUP(Y105,'CRUCE RIESGOS'!$C$5:$D$104,2,FALSE),"")</f>
        <v/>
      </c>
      <c r="AA105" s="4">
        <v>8.5000000000000693</v>
      </c>
      <c r="AB105" s="4" t="str">
        <f>IFERROR(VLOOKUP(AA105,'CRUCE RIESGOS'!$C$5:$D$104,2,FALSE),"")</f>
        <v/>
      </c>
      <c r="AC105" s="4">
        <v>9.5000000000000799</v>
      </c>
      <c r="AD105" s="4" t="str">
        <f>IFERROR(VLOOKUP(AC105,'CRUCE RIESGOS'!$C$5:$D$104,2,FALSE),"")</f>
        <v/>
      </c>
      <c r="AE105" s="4">
        <v>10.500000000000099</v>
      </c>
      <c r="AF105" s="4" t="str">
        <f>IFERROR(VLOOKUP(AE105,'CRUCE RIESGOS'!$C$5:$D$104,2,FALSE),"")</f>
        <v/>
      </c>
      <c r="AG105" s="4">
        <v>11.500000000000099</v>
      </c>
      <c r="AH105" s="4" t="str">
        <f>IFERROR(VLOOKUP(AG105,'CRUCE RIESGOS'!$C$5:$D$104,2,FALSE),"")</f>
        <v/>
      </c>
      <c r="AI105" s="4">
        <v>12.500000000000099</v>
      </c>
      <c r="AJ105" s="4" t="str">
        <f>IFERROR(VLOOKUP(AI105,'CRUCE RIESGOS'!$C$5:$D$104,2,FALSE),"")</f>
        <v/>
      </c>
      <c r="AK105" s="4">
        <v>13.500000000000099</v>
      </c>
      <c r="AL105" s="4" t="str">
        <f>IFERROR(VLOOKUP(AK105,'CRUCE RIESGOS'!$C$5:$D$104,2,FALSE),"")</f>
        <v/>
      </c>
      <c r="AM105" s="4">
        <v>14.500000000000099</v>
      </c>
      <c r="AN105" s="4" t="str">
        <f>IFERROR(VLOOKUP(AM105,'CRUCE RIESGOS'!$C$5:$D$104,2,FALSE),"")</f>
        <v/>
      </c>
      <c r="AO105" s="4">
        <v>15.500000000000099</v>
      </c>
      <c r="AP105" s="4" t="str">
        <f>IFERROR(VLOOKUP(AO105,'CRUCE RIESGOS'!$C$5:$D$104,2,FALSE),"")</f>
        <v/>
      </c>
      <c r="AQ105" s="4">
        <v>16.500000000000199</v>
      </c>
      <c r="AR105" s="4" t="str">
        <f>IFERROR(VLOOKUP(AQ105,'CRUCE RIESGOS'!$C$5:$D$104,2,FALSE),"")</f>
        <v/>
      </c>
      <c r="AS105" s="4">
        <v>17.500000000000199</v>
      </c>
      <c r="AT105" s="4" t="str">
        <f>IFERROR(VLOOKUP(AS105,'CRUCE RIESGOS'!$C$5:$D$104,2,FALSE),"")</f>
        <v/>
      </c>
      <c r="AU105" s="4">
        <v>18.500000000000199</v>
      </c>
      <c r="AV105" s="4" t="str">
        <f>IFERROR(VLOOKUP(AU105,'CRUCE RIESGOS'!$C$5:$D$104,2,FALSE),"")</f>
        <v/>
      </c>
      <c r="AW105" s="4">
        <v>19.500000000000199</v>
      </c>
      <c r="AX105" s="4" t="str">
        <f>IFERROR(VLOOKUP(AW105,'CRUCE RIESGOS'!$C$5:$D$104,2,FALSE),"")</f>
        <v/>
      </c>
      <c r="AY105" s="4">
        <v>20.500000000000199</v>
      </c>
      <c r="AZ105" s="4" t="str">
        <f>IFERROR(VLOOKUP(AY105,'CRUCE RIESGOS'!$C$5:$D$104,2,FALSE),"")</f>
        <v/>
      </c>
      <c r="BA105" s="4">
        <v>21.500000000000199</v>
      </c>
      <c r="BB105" s="4" t="str">
        <f>IFERROR(VLOOKUP(BA105,'CRUCE RIESGOS'!$C$5:$D$104,2,FALSE),"")</f>
        <v/>
      </c>
      <c r="BC105" s="4">
        <v>22.500000000000199</v>
      </c>
      <c r="BD105" s="4" t="str">
        <f>IFERROR(VLOOKUP(BC105,'CRUCE RIESGOS'!$C$5:$D$104,2,FALSE),"")</f>
        <v/>
      </c>
      <c r="BE105" s="4">
        <v>23.500000000000199</v>
      </c>
      <c r="BF105" s="4" t="str">
        <f>IFERROR(VLOOKUP(BE105,'CRUCE RIESGOS'!$C$5:$D$104,2,FALSE),"")</f>
        <v/>
      </c>
      <c r="BG105" s="4">
        <v>24.500000000000199</v>
      </c>
      <c r="BH105" s="4" t="str">
        <f>IFERROR(VLOOKUP(BG105,'CRUCE RIESGOS'!$C$5:$D$104,2,FALSE),"")</f>
        <v/>
      </c>
      <c r="BI105" s="4">
        <v>25.500000000000199</v>
      </c>
      <c r="BJ105" s="4" t="str">
        <f>IFERROR(VLOOKUP(BI105,'CRUCE RIESGOS'!$C$5:$D$104,2,FALSE),"")</f>
        <v/>
      </c>
    </row>
    <row r="106" spans="13:62" x14ac:dyDescent="0.25">
      <c r="M106" s="4"/>
      <c r="N106" s="4" t="str">
        <f t="shared" si="19"/>
        <v/>
      </c>
      <c r="O106" s="4"/>
      <c r="P106" s="4" t="str">
        <f t="shared" si="20"/>
        <v/>
      </c>
      <c r="Q106" s="4"/>
      <c r="R106" s="4" t="str">
        <f t="shared" si="20"/>
        <v/>
      </c>
      <c r="S106" s="4"/>
      <c r="T106" s="4" t="str">
        <f t="shared" si="20"/>
        <v/>
      </c>
      <c r="U106" s="4"/>
      <c r="V106" s="4" t="str">
        <f t="shared" si="20"/>
        <v/>
      </c>
      <c r="W106" s="4"/>
      <c r="X106" s="4" t="str">
        <f t="shared" si="20"/>
        <v/>
      </c>
      <c r="Y106" s="4"/>
      <c r="Z106" s="4" t="str">
        <f t="shared" si="20"/>
        <v/>
      </c>
      <c r="AA106" s="4"/>
      <c r="AB106" s="4" t="str">
        <f t="shared" si="20"/>
        <v/>
      </c>
      <c r="AC106" s="4"/>
      <c r="AD106" s="4" t="str">
        <f t="shared" si="20"/>
        <v/>
      </c>
      <c r="AE106" s="4"/>
      <c r="AF106" s="4" t="str">
        <f t="shared" si="21"/>
        <v/>
      </c>
      <c r="AG106" s="4"/>
      <c r="AH106" s="4" t="str">
        <f t="shared" si="22"/>
        <v/>
      </c>
      <c r="AI106" s="4"/>
      <c r="AJ106" s="4" t="str">
        <f t="shared" si="23"/>
        <v/>
      </c>
      <c r="AK106" s="4"/>
      <c r="AL106" s="4" t="str">
        <f t="shared" si="24"/>
        <v/>
      </c>
      <c r="AM106" s="4"/>
      <c r="AN106" s="4" t="str">
        <f t="shared" si="25"/>
        <v/>
      </c>
      <c r="AO106" s="4"/>
      <c r="AP106" s="4" t="str">
        <f t="shared" si="26"/>
        <v/>
      </c>
      <c r="AQ106" s="4"/>
      <c r="AR106" s="4" t="str">
        <f t="shared" si="27"/>
        <v/>
      </c>
      <c r="AS106" s="4"/>
      <c r="AT106" s="4" t="str">
        <f t="shared" si="28"/>
        <v/>
      </c>
      <c r="AU106" s="4"/>
      <c r="AV106" s="4" t="str">
        <f t="shared" si="29"/>
        <v/>
      </c>
      <c r="AW106" s="4"/>
      <c r="AX106" s="4" t="str">
        <f t="shared" si="30"/>
        <v/>
      </c>
      <c r="AY106" s="4"/>
      <c r="AZ106" s="4" t="str">
        <f t="shared" si="31"/>
        <v/>
      </c>
      <c r="BA106" s="4"/>
      <c r="BB106" s="4" t="str">
        <f t="shared" si="32"/>
        <v/>
      </c>
      <c r="BC106" s="4"/>
      <c r="BD106" s="4" t="str">
        <f t="shared" si="33"/>
        <v/>
      </c>
      <c r="BE106" s="4"/>
      <c r="BF106" s="4" t="str">
        <f t="shared" si="34"/>
        <v/>
      </c>
      <c r="BG106" s="4"/>
      <c r="BH106" s="4" t="str">
        <f t="shared" si="35"/>
        <v/>
      </c>
      <c r="BI106" s="4"/>
      <c r="BJ106" s="4" t="str">
        <f t="shared" si="36"/>
        <v/>
      </c>
    </row>
    <row r="107" spans="13:62" x14ac:dyDescent="0.25">
      <c r="M107" s="4">
        <v>1.51</v>
      </c>
      <c r="N107" s="4" t="str">
        <f>IFERROR(VLOOKUP(M107,'CRUCE RIESGOS'!$C$5:$D$104,2,FALSE),"")</f>
        <v/>
      </c>
      <c r="O107" s="4">
        <v>2.51000000000001</v>
      </c>
      <c r="P107" s="4" t="str">
        <f>IFERROR(VLOOKUP(O107,'CRUCE RIESGOS'!$C$5:$D$104,2,FALSE),"")</f>
        <v/>
      </c>
      <c r="Q107" s="4">
        <v>3.5100000000000202</v>
      </c>
      <c r="R107" s="4" t="str">
        <f>IFERROR(VLOOKUP(Q107,'CRUCE RIESGOS'!$C$5:$D$104,2,FALSE),"")</f>
        <v/>
      </c>
      <c r="S107" s="4">
        <v>4.51000000000003</v>
      </c>
      <c r="T107" s="4" t="str">
        <f>IFERROR(VLOOKUP(S107,'CRUCE RIESGOS'!$C$5:$D$104,2,FALSE),"")</f>
        <v/>
      </c>
      <c r="U107" s="4">
        <v>5.5100000000000398</v>
      </c>
      <c r="V107" s="4" t="str">
        <f>IFERROR(VLOOKUP(U107,'CRUCE RIESGOS'!$C$5:$D$104,2,FALSE),"")</f>
        <v/>
      </c>
      <c r="W107" s="4">
        <v>6.5100000000000504</v>
      </c>
      <c r="X107" s="4" t="str">
        <f>IFERROR(VLOOKUP(W107,'CRUCE RIESGOS'!$C$5:$D$104,2,FALSE),"")</f>
        <v/>
      </c>
      <c r="Y107" s="4">
        <v>7.5100000000000602</v>
      </c>
      <c r="Z107" s="4" t="str">
        <f>IFERROR(VLOOKUP(Y107,'CRUCE RIESGOS'!$C$5:$D$104,2,FALSE),"")</f>
        <v/>
      </c>
      <c r="AA107" s="4">
        <v>8.5100000000000708</v>
      </c>
      <c r="AB107" s="4" t="str">
        <f>IFERROR(VLOOKUP(AA107,'CRUCE RIESGOS'!$C$5:$D$104,2,FALSE),"")</f>
        <v/>
      </c>
      <c r="AC107" s="4">
        <v>9.5100000000000797</v>
      </c>
      <c r="AD107" s="4" t="str">
        <f>IFERROR(VLOOKUP(AC107,'CRUCE RIESGOS'!$C$5:$D$104,2,FALSE),"")</f>
        <v/>
      </c>
      <c r="AE107" s="4">
        <v>10.510000000000099</v>
      </c>
      <c r="AF107" s="4" t="str">
        <f>IFERROR(VLOOKUP(AE107,'CRUCE RIESGOS'!$C$5:$D$104,2,FALSE),"")</f>
        <v/>
      </c>
      <c r="AG107" s="4">
        <v>11.510000000000099</v>
      </c>
      <c r="AH107" s="4" t="str">
        <f>IFERROR(VLOOKUP(AG107,'CRUCE RIESGOS'!$C$5:$D$104,2,FALSE),"")</f>
        <v/>
      </c>
      <c r="AI107" s="4">
        <v>12.510000000000099</v>
      </c>
      <c r="AJ107" s="4" t="str">
        <f>IFERROR(VLOOKUP(AI107,'CRUCE RIESGOS'!$C$5:$D$104,2,FALSE),"")</f>
        <v/>
      </c>
      <c r="AK107" s="4">
        <v>13.510000000000099</v>
      </c>
      <c r="AL107" s="4" t="str">
        <f>IFERROR(VLOOKUP(AK107,'CRUCE RIESGOS'!$C$5:$D$104,2,FALSE),"")</f>
        <v/>
      </c>
      <c r="AM107" s="4">
        <v>14.510000000000099</v>
      </c>
      <c r="AN107" s="4" t="str">
        <f>IFERROR(VLOOKUP(AM107,'CRUCE RIESGOS'!$C$5:$D$104,2,FALSE),"")</f>
        <v/>
      </c>
      <c r="AO107" s="4">
        <v>15.510000000000099</v>
      </c>
      <c r="AP107" s="4" t="str">
        <f>IFERROR(VLOOKUP(AO107,'CRUCE RIESGOS'!$C$5:$D$104,2,FALSE),"")</f>
        <v/>
      </c>
      <c r="AQ107" s="4">
        <v>16.510000000000101</v>
      </c>
      <c r="AR107" s="4" t="str">
        <f>IFERROR(VLOOKUP(AQ107,'CRUCE RIESGOS'!$C$5:$D$104,2,FALSE),"")</f>
        <v/>
      </c>
      <c r="AS107" s="4">
        <v>17.510000000000201</v>
      </c>
      <c r="AT107" s="4" t="str">
        <f>IFERROR(VLOOKUP(AS107,'CRUCE RIESGOS'!$C$5:$D$104,2,FALSE),"")</f>
        <v/>
      </c>
      <c r="AU107" s="4">
        <v>18.510000000000201</v>
      </c>
      <c r="AV107" s="4" t="str">
        <f>IFERROR(VLOOKUP(AU107,'CRUCE RIESGOS'!$C$5:$D$104,2,FALSE),"")</f>
        <v/>
      </c>
      <c r="AW107" s="4">
        <v>19.510000000000201</v>
      </c>
      <c r="AX107" s="4" t="str">
        <f>IFERROR(VLOOKUP(AW107,'CRUCE RIESGOS'!$C$5:$D$104,2,FALSE),"")</f>
        <v/>
      </c>
      <c r="AY107" s="4">
        <v>20.510000000000201</v>
      </c>
      <c r="AZ107" s="4" t="str">
        <f>IFERROR(VLOOKUP(AY107,'CRUCE RIESGOS'!$C$5:$D$104,2,FALSE),"")</f>
        <v/>
      </c>
      <c r="BA107" s="4">
        <v>21.510000000000201</v>
      </c>
      <c r="BB107" s="4" t="str">
        <f>IFERROR(VLOOKUP(BA107,'CRUCE RIESGOS'!$C$5:$D$104,2,FALSE),"")</f>
        <v/>
      </c>
      <c r="BC107" s="4">
        <v>22.510000000000201</v>
      </c>
      <c r="BD107" s="4" t="str">
        <f>IFERROR(VLOOKUP(BC107,'CRUCE RIESGOS'!$C$5:$D$104,2,FALSE),"")</f>
        <v/>
      </c>
      <c r="BE107" s="4">
        <v>23.510000000000201</v>
      </c>
      <c r="BF107" s="4" t="str">
        <f>IFERROR(VLOOKUP(BE107,'CRUCE RIESGOS'!$C$5:$D$104,2,FALSE),"")</f>
        <v/>
      </c>
      <c r="BG107" s="4">
        <v>24.510000000000201</v>
      </c>
      <c r="BH107" s="4" t="str">
        <f>IFERROR(VLOOKUP(BG107,'CRUCE RIESGOS'!$C$5:$D$104,2,FALSE),"")</f>
        <v/>
      </c>
      <c r="BI107" s="4">
        <v>25.510000000000201</v>
      </c>
      <c r="BJ107" s="4" t="str">
        <f>IFERROR(VLOOKUP(BI107,'CRUCE RIESGOS'!$C$5:$D$104,2,FALSE),"")</f>
        <v/>
      </c>
    </row>
    <row r="108" spans="13:62" x14ac:dyDescent="0.25">
      <c r="M108" s="4"/>
      <c r="N108" s="4" t="str">
        <f t="shared" si="19"/>
        <v/>
      </c>
      <c r="O108" s="4"/>
      <c r="P108" s="4" t="str">
        <f t="shared" si="20"/>
        <v/>
      </c>
      <c r="Q108" s="4"/>
      <c r="R108" s="4" t="str">
        <f t="shared" si="20"/>
        <v/>
      </c>
      <c r="S108" s="4"/>
      <c r="T108" s="4" t="str">
        <f t="shared" si="20"/>
        <v/>
      </c>
      <c r="U108" s="4"/>
      <c r="V108" s="4" t="str">
        <f t="shared" si="20"/>
        <v/>
      </c>
      <c r="W108" s="4"/>
      <c r="X108" s="4" t="str">
        <f t="shared" si="20"/>
        <v/>
      </c>
      <c r="Y108" s="4"/>
      <c r="Z108" s="4" t="str">
        <f t="shared" si="20"/>
        <v/>
      </c>
      <c r="AA108" s="4"/>
      <c r="AB108" s="4" t="str">
        <f t="shared" si="20"/>
        <v/>
      </c>
      <c r="AC108" s="4"/>
      <c r="AD108" s="4" t="str">
        <f t="shared" si="20"/>
        <v/>
      </c>
      <c r="AE108" s="4"/>
      <c r="AF108" s="4" t="str">
        <f t="shared" si="21"/>
        <v/>
      </c>
      <c r="AG108" s="4"/>
      <c r="AH108" s="4" t="str">
        <f t="shared" si="22"/>
        <v/>
      </c>
      <c r="AI108" s="4"/>
      <c r="AJ108" s="4" t="str">
        <f t="shared" si="23"/>
        <v/>
      </c>
      <c r="AK108" s="4"/>
      <c r="AL108" s="4" t="str">
        <f t="shared" si="24"/>
        <v/>
      </c>
      <c r="AM108" s="4"/>
      <c r="AN108" s="4" t="str">
        <f t="shared" si="25"/>
        <v/>
      </c>
      <c r="AO108" s="4"/>
      <c r="AP108" s="4" t="str">
        <f t="shared" si="26"/>
        <v/>
      </c>
      <c r="AQ108" s="4"/>
      <c r="AR108" s="4" t="str">
        <f t="shared" si="27"/>
        <v/>
      </c>
      <c r="AS108" s="4"/>
      <c r="AT108" s="4" t="str">
        <f t="shared" si="28"/>
        <v/>
      </c>
      <c r="AU108" s="4"/>
      <c r="AV108" s="4" t="str">
        <f t="shared" si="29"/>
        <v/>
      </c>
      <c r="AW108" s="4"/>
      <c r="AX108" s="4" t="str">
        <f t="shared" si="30"/>
        <v/>
      </c>
      <c r="AY108" s="4"/>
      <c r="AZ108" s="4" t="str">
        <f t="shared" si="31"/>
        <v/>
      </c>
      <c r="BA108" s="4"/>
      <c r="BB108" s="4" t="str">
        <f t="shared" si="32"/>
        <v/>
      </c>
      <c r="BC108" s="4"/>
      <c r="BD108" s="4" t="str">
        <f t="shared" si="33"/>
        <v/>
      </c>
      <c r="BE108" s="4"/>
      <c r="BF108" s="4" t="str">
        <f t="shared" si="34"/>
        <v/>
      </c>
      <c r="BG108" s="4"/>
      <c r="BH108" s="4" t="str">
        <f t="shared" si="35"/>
        <v/>
      </c>
      <c r="BI108" s="4"/>
      <c r="BJ108" s="4" t="str">
        <f t="shared" si="36"/>
        <v/>
      </c>
    </row>
    <row r="109" spans="13:62" x14ac:dyDescent="0.25">
      <c r="M109" s="4">
        <v>1.52</v>
      </c>
      <c r="N109" s="4" t="str">
        <f>IFERROR(VLOOKUP(M109,'CRUCE RIESGOS'!$C$5:$D$104,2,FALSE),"")</f>
        <v/>
      </c>
      <c r="O109" s="4">
        <v>2.5200000000000098</v>
      </c>
      <c r="P109" s="4" t="str">
        <f>IFERROR(VLOOKUP(O109,'CRUCE RIESGOS'!$C$5:$D$104,2,FALSE),"")</f>
        <v/>
      </c>
      <c r="Q109" s="4">
        <v>3.52000000000002</v>
      </c>
      <c r="R109" s="4" t="str">
        <f>IFERROR(VLOOKUP(Q109,'CRUCE RIESGOS'!$C$5:$D$104,2,FALSE),"")</f>
        <v/>
      </c>
      <c r="S109" s="4">
        <v>4.5200000000000298</v>
      </c>
      <c r="T109" s="4" t="str">
        <f>IFERROR(VLOOKUP(S109,'CRUCE RIESGOS'!$C$5:$D$104,2,FALSE),"")</f>
        <v/>
      </c>
      <c r="U109" s="4">
        <v>5.5200000000000404</v>
      </c>
      <c r="V109" s="4" t="str">
        <f>IFERROR(VLOOKUP(U109,'CRUCE RIESGOS'!$C$5:$D$104,2,FALSE),"")</f>
        <v/>
      </c>
      <c r="W109" s="4">
        <v>6.5200000000000502</v>
      </c>
      <c r="X109" s="4" t="str">
        <f>IFERROR(VLOOKUP(W109,'CRUCE RIESGOS'!$C$5:$D$104,2,FALSE),"")</f>
        <v/>
      </c>
      <c r="Y109" s="4">
        <v>7.52000000000006</v>
      </c>
      <c r="Z109" s="4" t="str">
        <f>IFERROR(VLOOKUP(Y109,'CRUCE RIESGOS'!$C$5:$D$104,2,FALSE),"")</f>
        <v/>
      </c>
      <c r="AA109" s="4">
        <v>8.5200000000000706</v>
      </c>
      <c r="AB109" s="4" t="str">
        <f>IFERROR(VLOOKUP(AA109,'CRUCE RIESGOS'!$C$5:$D$104,2,FALSE),"")</f>
        <v/>
      </c>
      <c r="AC109" s="4">
        <v>9.5200000000000795</v>
      </c>
      <c r="AD109" s="4" t="str">
        <f>IFERROR(VLOOKUP(AC109,'CRUCE RIESGOS'!$C$5:$D$104,2,FALSE),"")</f>
        <v/>
      </c>
      <c r="AE109" s="4">
        <v>10.520000000000101</v>
      </c>
      <c r="AF109" s="4" t="str">
        <f>IFERROR(VLOOKUP(AE109,'CRUCE RIESGOS'!$C$5:$D$104,2,FALSE),"")</f>
        <v/>
      </c>
      <c r="AG109" s="4">
        <v>11.520000000000101</v>
      </c>
      <c r="AH109" s="4" t="str">
        <f>IFERROR(VLOOKUP(AG109,'CRUCE RIESGOS'!$C$5:$D$104,2,FALSE),"")</f>
        <v/>
      </c>
      <c r="AI109" s="4">
        <v>12.520000000000101</v>
      </c>
      <c r="AJ109" s="4" t="str">
        <f>IFERROR(VLOOKUP(AI109,'CRUCE RIESGOS'!$C$5:$D$104,2,FALSE),"")</f>
        <v/>
      </c>
      <c r="AK109" s="4">
        <v>13.520000000000101</v>
      </c>
      <c r="AL109" s="4" t="str">
        <f>IFERROR(VLOOKUP(AK109,'CRUCE RIESGOS'!$C$5:$D$104,2,FALSE),"")</f>
        <v/>
      </c>
      <c r="AM109" s="4">
        <v>14.520000000000101</v>
      </c>
      <c r="AN109" s="4" t="str">
        <f>IFERROR(VLOOKUP(AM109,'CRUCE RIESGOS'!$C$5:$D$104,2,FALSE),"")</f>
        <v/>
      </c>
      <c r="AO109" s="4">
        <v>15.520000000000101</v>
      </c>
      <c r="AP109" s="4" t="str">
        <f>IFERROR(VLOOKUP(AO109,'CRUCE RIESGOS'!$C$5:$D$104,2,FALSE),"")</f>
        <v/>
      </c>
      <c r="AQ109" s="4">
        <v>16.520000000000099</v>
      </c>
      <c r="AR109" s="4" t="str">
        <f>IFERROR(VLOOKUP(AQ109,'CRUCE RIESGOS'!$C$5:$D$104,2,FALSE),"")</f>
        <v/>
      </c>
      <c r="AS109" s="4">
        <v>17.520000000000199</v>
      </c>
      <c r="AT109" s="4" t="str">
        <f>IFERROR(VLOOKUP(AS109,'CRUCE RIESGOS'!$C$5:$D$104,2,FALSE),"")</f>
        <v/>
      </c>
      <c r="AU109" s="4">
        <v>18.520000000000199</v>
      </c>
      <c r="AV109" s="4" t="str">
        <f>IFERROR(VLOOKUP(AU109,'CRUCE RIESGOS'!$C$5:$D$104,2,FALSE),"")</f>
        <v/>
      </c>
      <c r="AW109" s="4">
        <v>19.520000000000199</v>
      </c>
      <c r="AX109" s="4" t="str">
        <f>IFERROR(VLOOKUP(AW109,'CRUCE RIESGOS'!$C$5:$D$104,2,FALSE),"")</f>
        <v/>
      </c>
      <c r="AY109" s="4">
        <v>20.520000000000199</v>
      </c>
      <c r="AZ109" s="4" t="str">
        <f>IFERROR(VLOOKUP(AY109,'CRUCE RIESGOS'!$C$5:$D$104,2,FALSE),"")</f>
        <v/>
      </c>
      <c r="BA109" s="4">
        <v>21.520000000000199</v>
      </c>
      <c r="BB109" s="4" t="str">
        <f>IFERROR(VLOOKUP(BA109,'CRUCE RIESGOS'!$C$5:$D$104,2,FALSE),"")</f>
        <v/>
      </c>
      <c r="BC109" s="4">
        <v>22.520000000000199</v>
      </c>
      <c r="BD109" s="4" t="str">
        <f>IFERROR(VLOOKUP(BC109,'CRUCE RIESGOS'!$C$5:$D$104,2,FALSE),"")</f>
        <v/>
      </c>
      <c r="BE109" s="4">
        <v>23.520000000000199</v>
      </c>
      <c r="BF109" s="4" t="str">
        <f>IFERROR(VLOOKUP(BE109,'CRUCE RIESGOS'!$C$5:$D$104,2,FALSE),"")</f>
        <v/>
      </c>
      <c r="BG109" s="4">
        <v>24.520000000000199</v>
      </c>
      <c r="BH109" s="4" t="str">
        <f>IFERROR(VLOOKUP(BG109,'CRUCE RIESGOS'!$C$5:$D$104,2,FALSE),"")</f>
        <v/>
      </c>
      <c r="BI109" s="4">
        <v>25.520000000000199</v>
      </c>
      <c r="BJ109" s="4" t="str">
        <f>IFERROR(VLOOKUP(BI109,'CRUCE RIESGOS'!$C$5:$D$104,2,FALSE),"")</f>
        <v/>
      </c>
    </row>
    <row r="110" spans="13:62" x14ac:dyDescent="0.25">
      <c r="M110" s="4"/>
      <c r="N110" s="4" t="str">
        <f t="shared" si="19"/>
        <v/>
      </c>
      <c r="O110" s="4"/>
      <c r="P110" s="4" t="str">
        <f t="shared" si="20"/>
        <v/>
      </c>
      <c r="Q110" s="4"/>
      <c r="R110" s="4" t="str">
        <f t="shared" si="20"/>
        <v/>
      </c>
      <c r="S110" s="4"/>
      <c r="T110" s="4" t="str">
        <f t="shared" si="20"/>
        <v/>
      </c>
      <c r="U110" s="4"/>
      <c r="V110" s="4" t="str">
        <f t="shared" si="20"/>
        <v/>
      </c>
      <c r="W110" s="4"/>
      <c r="X110" s="4" t="str">
        <f t="shared" si="20"/>
        <v/>
      </c>
      <c r="Y110" s="4"/>
      <c r="Z110" s="4" t="str">
        <f t="shared" si="20"/>
        <v/>
      </c>
      <c r="AA110" s="4"/>
      <c r="AB110" s="4" t="str">
        <f t="shared" si="20"/>
        <v/>
      </c>
      <c r="AC110" s="4"/>
      <c r="AD110" s="4" t="str">
        <f t="shared" si="20"/>
        <v/>
      </c>
      <c r="AE110" s="4"/>
      <c r="AF110" s="4" t="str">
        <f t="shared" si="21"/>
        <v/>
      </c>
      <c r="AG110" s="4"/>
      <c r="AH110" s="4" t="str">
        <f t="shared" si="22"/>
        <v/>
      </c>
      <c r="AI110" s="4"/>
      <c r="AJ110" s="4" t="str">
        <f t="shared" si="23"/>
        <v/>
      </c>
      <c r="AK110" s="4"/>
      <c r="AL110" s="4" t="str">
        <f t="shared" si="24"/>
        <v/>
      </c>
      <c r="AM110" s="4"/>
      <c r="AN110" s="4" t="str">
        <f t="shared" si="25"/>
        <v/>
      </c>
      <c r="AO110" s="4"/>
      <c r="AP110" s="4" t="str">
        <f t="shared" si="26"/>
        <v/>
      </c>
      <c r="AQ110" s="4"/>
      <c r="AR110" s="4" t="str">
        <f t="shared" si="27"/>
        <v/>
      </c>
      <c r="AS110" s="4"/>
      <c r="AT110" s="4" t="str">
        <f t="shared" si="28"/>
        <v/>
      </c>
      <c r="AU110" s="4"/>
      <c r="AV110" s="4" t="str">
        <f t="shared" si="29"/>
        <v/>
      </c>
      <c r="AW110" s="4"/>
      <c r="AX110" s="4" t="str">
        <f t="shared" si="30"/>
        <v/>
      </c>
      <c r="AY110" s="4"/>
      <c r="AZ110" s="4" t="str">
        <f t="shared" si="31"/>
        <v/>
      </c>
      <c r="BA110" s="4"/>
      <c r="BB110" s="4" t="str">
        <f t="shared" si="32"/>
        <v/>
      </c>
      <c r="BC110" s="4"/>
      <c r="BD110" s="4" t="str">
        <f t="shared" si="33"/>
        <v/>
      </c>
      <c r="BE110" s="4"/>
      <c r="BF110" s="4" t="str">
        <f t="shared" si="34"/>
        <v/>
      </c>
      <c r="BG110" s="4"/>
      <c r="BH110" s="4" t="str">
        <f t="shared" si="35"/>
        <v/>
      </c>
      <c r="BI110" s="4"/>
      <c r="BJ110" s="4" t="str">
        <f t="shared" si="36"/>
        <v/>
      </c>
    </row>
    <row r="111" spans="13:62" x14ac:dyDescent="0.25">
      <c r="M111" s="4">
        <v>1.53</v>
      </c>
      <c r="N111" s="4" t="str">
        <f>IFERROR(VLOOKUP(M111,'CRUCE RIESGOS'!$C$5:$D$104,2,FALSE),"")</f>
        <v/>
      </c>
      <c r="O111" s="4">
        <v>2.53000000000001</v>
      </c>
      <c r="P111" s="4" t="str">
        <f>IFERROR(VLOOKUP(O111,'CRUCE RIESGOS'!$C$5:$D$104,2,FALSE),"")</f>
        <v/>
      </c>
      <c r="Q111" s="4">
        <v>3.5300000000000198</v>
      </c>
      <c r="R111" s="4" t="str">
        <f>IFERROR(VLOOKUP(Q111,'CRUCE RIESGOS'!$C$5:$D$104,2,FALSE),"")</f>
        <v/>
      </c>
      <c r="S111" s="4">
        <v>4.5300000000000296</v>
      </c>
      <c r="T111" s="4" t="str">
        <f>IFERROR(VLOOKUP(S111,'CRUCE RIESGOS'!$C$5:$D$104,2,FALSE),"")</f>
        <v/>
      </c>
      <c r="U111" s="4">
        <v>5.5300000000000402</v>
      </c>
      <c r="V111" s="4" t="str">
        <f>IFERROR(VLOOKUP(U111,'CRUCE RIESGOS'!$C$5:$D$104,2,FALSE),"")</f>
        <v/>
      </c>
      <c r="W111" s="4">
        <v>6.53000000000005</v>
      </c>
      <c r="X111" s="4" t="str">
        <f>IFERROR(VLOOKUP(W111,'CRUCE RIESGOS'!$C$5:$D$104,2,FALSE),"")</f>
        <v/>
      </c>
      <c r="Y111" s="4">
        <v>7.5300000000000598</v>
      </c>
      <c r="Z111" s="4" t="str">
        <f>IFERROR(VLOOKUP(Y111,'CRUCE RIESGOS'!$C$5:$D$104,2,FALSE),"")</f>
        <v/>
      </c>
      <c r="AA111" s="4">
        <v>8.5300000000000704</v>
      </c>
      <c r="AB111" s="4" t="str">
        <f>IFERROR(VLOOKUP(AA111,'CRUCE RIESGOS'!$C$5:$D$104,2,FALSE),"")</f>
        <v/>
      </c>
      <c r="AC111" s="4">
        <v>9.5300000000000793</v>
      </c>
      <c r="AD111" s="4" t="str">
        <f>IFERROR(VLOOKUP(AC111,'CRUCE RIESGOS'!$C$5:$D$104,2,FALSE),"")</f>
        <v/>
      </c>
      <c r="AE111" s="4">
        <v>10.530000000000101</v>
      </c>
      <c r="AF111" s="4" t="str">
        <f>IFERROR(VLOOKUP(AE111,'CRUCE RIESGOS'!$C$5:$D$104,2,FALSE),"")</f>
        <v/>
      </c>
      <c r="AG111" s="4">
        <v>11.530000000000101</v>
      </c>
      <c r="AH111" s="4" t="str">
        <f>IFERROR(VLOOKUP(AG111,'CRUCE RIESGOS'!$C$5:$D$104,2,FALSE),"")</f>
        <v/>
      </c>
      <c r="AI111" s="4">
        <v>12.530000000000101</v>
      </c>
      <c r="AJ111" s="4" t="str">
        <f>IFERROR(VLOOKUP(AI111,'CRUCE RIESGOS'!$C$5:$D$104,2,FALSE),"")</f>
        <v/>
      </c>
      <c r="AK111" s="4">
        <v>13.530000000000101</v>
      </c>
      <c r="AL111" s="4" t="str">
        <f>IFERROR(VLOOKUP(AK111,'CRUCE RIESGOS'!$C$5:$D$104,2,FALSE),"")</f>
        <v/>
      </c>
      <c r="AM111" s="4">
        <v>14.530000000000101</v>
      </c>
      <c r="AN111" s="4" t="str">
        <f>IFERROR(VLOOKUP(AM111,'CRUCE RIESGOS'!$C$5:$D$104,2,FALSE),"")</f>
        <v/>
      </c>
      <c r="AO111" s="4">
        <v>15.530000000000101</v>
      </c>
      <c r="AP111" s="4" t="str">
        <f>IFERROR(VLOOKUP(AO111,'CRUCE RIESGOS'!$C$5:$D$104,2,FALSE),"")</f>
        <v/>
      </c>
      <c r="AQ111" s="4">
        <v>16.530000000000101</v>
      </c>
      <c r="AR111" s="4" t="str">
        <f>IFERROR(VLOOKUP(AQ111,'CRUCE RIESGOS'!$C$5:$D$104,2,FALSE),"")</f>
        <v/>
      </c>
      <c r="AS111" s="4">
        <v>17.5300000000002</v>
      </c>
      <c r="AT111" s="4" t="str">
        <f>IFERROR(VLOOKUP(AS111,'CRUCE RIESGOS'!$C$5:$D$104,2,FALSE),"")</f>
        <v/>
      </c>
      <c r="AU111" s="4">
        <v>18.5300000000002</v>
      </c>
      <c r="AV111" s="4" t="str">
        <f>IFERROR(VLOOKUP(AU111,'CRUCE RIESGOS'!$C$5:$D$104,2,FALSE),"")</f>
        <v/>
      </c>
      <c r="AW111" s="4">
        <v>19.5300000000002</v>
      </c>
      <c r="AX111" s="4" t="str">
        <f>IFERROR(VLOOKUP(AW111,'CRUCE RIESGOS'!$C$5:$D$104,2,FALSE),"")</f>
        <v/>
      </c>
      <c r="AY111" s="4">
        <v>20.5300000000002</v>
      </c>
      <c r="AZ111" s="4" t="str">
        <f>IFERROR(VLOOKUP(AY111,'CRUCE RIESGOS'!$C$5:$D$104,2,FALSE),"")</f>
        <v/>
      </c>
      <c r="BA111" s="4">
        <v>21.5300000000002</v>
      </c>
      <c r="BB111" s="4" t="str">
        <f>IFERROR(VLOOKUP(BA111,'CRUCE RIESGOS'!$C$5:$D$104,2,FALSE),"")</f>
        <v/>
      </c>
      <c r="BC111" s="4">
        <v>22.5300000000002</v>
      </c>
      <c r="BD111" s="4" t="str">
        <f>IFERROR(VLOOKUP(BC111,'CRUCE RIESGOS'!$C$5:$D$104,2,FALSE),"")</f>
        <v/>
      </c>
      <c r="BE111" s="4">
        <v>23.5300000000002</v>
      </c>
      <c r="BF111" s="4" t="str">
        <f>IFERROR(VLOOKUP(BE111,'CRUCE RIESGOS'!$C$5:$D$104,2,FALSE),"")</f>
        <v/>
      </c>
      <c r="BG111" s="4">
        <v>24.5300000000002</v>
      </c>
      <c r="BH111" s="4" t="str">
        <f>IFERROR(VLOOKUP(BG111,'CRUCE RIESGOS'!$C$5:$D$104,2,FALSE),"")</f>
        <v/>
      </c>
      <c r="BI111" s="4">
        <v>25.5300000000002</v>
      </c>
      <c r="BJ111" s="4" t="str">
        <f>IFERROR(VLOOKUP(BI111,'CRUCE RIESGOS'!$C$5:$D$104,2,FALSE),"")</f>
        <v/>
      </c>
    </row>
    <row r="112" spans="13:62" x14ac:dyDescent="0.25">
      <c r="M112" s="4"/>
      <c r="N112" s="4" t="str">
        <f t="shared" si="19"/>
        <v/>
      </c>
      <c r="O112" s="4"/>
      <c r="P112" s="4" t="str">
        <f t="shared" si="20"/>
        <v/>
      </c>
      <c r="Q112" s="4"/>
      <c r="R112" s="4" t="str">
        <f t="shared" si="20"/>
        <v/>
      </c>
      <c r="S112" s="4"/>
      <c r="T112" s="4" t="str">
        <f t="shared" si="20"/>
        <v/>
      </c>
      <c r="U112" s="4"/>
      <c r="V112" s="4" t="str">
        <f t="shared" si="20"/>
        <v/>
      </c>
      <c r="W112" s="4"/>
      <c r="X112" s="4" t="str">
        <f t="shared" si="20"/>
        <v/>
      </c>
      <c r="Y112" s="4"/>
      <c r="Z112" s="4" t="str">
        <f t="shared" si="20"/>
        <v/>
      </c>
      <c r="AA112" s="4"/>
      <c r="AB112" s="4" t="str">
        <f t="shared" si="20"/>
        <v/>
      </c>
      <c r="AC112" s="4"/>
      <c r="AD112" s="4" t="str">
        <f t="shared" si="20"/>
        <v/>
      </c>
      <c r="AE112" s="4"/>
      <c r="AF112" s="4" t="str">
        <f t="shared" si="21"/>
        <v/>
      </c>
      <c r="AG112" s="4"/>
      <c r="AH112" s="4" t="str">
        <f t="shared" si="22"/>
        <v/>
      </c>
      <c r="AI112" s="4"/>
      <c r="AJ112" s="4" t="str">
        <f t="shared" si="23"/>
        <v/>
      </c>
      <c r="AK112" s="4"/>
      <c r="AL112" s="4" t="str">
        <f t="shared" si="24"/>
        <v/>
      </c>
      <c r="AM112" s="4"/>
      <c r="AN112" s="4" t="str">
        <f t="shared" si="25"/>
        <v/>
      </c>
      <c r="AO112" s="4"/>
      <c r="AP112" s="4" t="str">
        <f t="shared" si="26"/>
        <v/>
      </c>
      <c r="AQ112" s="4"/>
      <c r="AR112" s="4" t="str">
        <f t="shared" si="27"/>
        <v/>
      </c>
      <c r="AS112" s="4"/>
      <c r="AT112" s="4" t="str">
        <f t="shared" si="28"/>
        <v/>
      </c>
      <c r="AU112" s="4"/>
      <c r="AV112" s="4" t="str">
        <f t="shared" si="29"/>
        <v/>
      </c>
      <c r="AW112" s="4"/>
      <c r="AX112" s="4" t="str">
        <f t="shared" si="30"/>
        <v/>
      </c>
      <c r="AY112" s="4"/>
      <c r="AZ112" s="4" t="str">
        <f t="shared" si="31"/>
        <v/>
      </c>
      <c r="BA112" s="4"/>
      <c r="BB112" s="4" t="str">
        <f t="shared" si="32"/>
        <v/>
      </c>
      <c r="BC112" s="4"/>
      <c r="BD112" s="4" t="str">
        <f t="shared" si="33"/>
        <v/>
      </c>
      <c r="BE112" s="4"/>
      <c r="BF112" s="4" t="str">
        <f t="shared" si="34"/>
        <v/>
      </c>
      <c r="BG112" s="4"/>
      <c r="BH112" s="4" t="str">
        <f t="shared" si="35"/>
        <v/>
      </c>
      <c r="BI112" s="4"/>
      <c r="BJ112" s="4" t="str">
        <f t="shared" si="36"/>
        <v/>
      </c>
    </row>
    <row r="113" spans="13:62" x14ac:dyDescent="0.25">
      <c r="M113" s="4">
        <v>1.54</v>
      </c>
      <c r="N113" s="4" t="str">
        <f>IFERROR(VLOOKUP(M113,'CRUCE RIESGOS'!$C$5:$D$104,2,FALSE),"")</f>
        <v/>
      </c>
      <c r="O113" s="4">
        <v>2.5400000000000098</v>
      </c>
      <c r="P113" s="4" t="str">
        <f>IFERROR(VLOOKUP(O113,'CRUCE RIESGOS'!$C$5:$D$104,2,FALSE),"")</f>
        <v/>
      </c>
      <c r="Q113" s="4">
        <v>3.54000000000002</v>
      </c>
      <c r="R113" s="4" t="str">
        <f>IFERROR(VLOOKUP(Q113,'CRUCE RIESGOS'!$C$5:$D$104,2,FALSE),"")</f>
        <v/>
      </c>
      <c r="S113" s="4">
        <v>4.5400000000000302</v>
      </c>
      <c r="T113" s="4" t="str">
        <f>IFERROR(VLOOKUP(S113,'CRUCE RIESGOS'!$C$5:$D$104,2,FALSE),"")</f>
        <v/>
      </c>
      <c r="U113" s="4">
        <v>5.54000000000004</v>
      </c>
      <c r="V113" s="4" t="str">
        <f>IFERROR(VLOOKUP(U113,'CRUCE RIESGOS'!$C$5:$D$104,2,FALSE),"")</f>
        <v/>
      </c>
      <c r="W113" s="4">
        <v>6.5400000000000498</v>
      </c>
      <c r="X113" s="4" t="str">
        <f>IFERROR(VLOOKUP(W113,'CRUCE RIESGOS'!$C$5:$D$104,2,FALSE),"")</f>
        <v/>
      </c>
      <c r="Y113" s="4">
        <v>7.5400000000000604</v>
      </c>
      <c r="Z113" s="4" t="str">
        <f>IFERROR(VLOOKUP(Y113,'CRUCE RIESGOS'!$C$5:$D$104,2,FALSE),"")</f>
        <v/>
      </c>
      <c r="AA113" s="4">
        <v>8.5400000000000702</v>
      </c>
      <c r="AB113" s="4" t="str">
        <f>IFERROR(VLOOKUP(AA113,'CRUCE RIESGOS'!$C$5:$D$104,2,FALSE),"")</f>
        <v/>
      </c>
      <c r="AC113" s="4">
        <v>9.5400000000000809</v>
      </c>
      <c r="AD113" s="4" t="str">
        <f>IFERROR(VLOOKUP(AC113,'CRUCE RIESGOS'!$C$5:$D$104,2,FALSE),"")</f>
        <v/>
      </c>
      <c r="AE113" s="4">
        <v>10.5400000000001</v>
      </c>
      <c r="AF113" s="4" t="str">
        <f>IFERROR(VLOOKUP(AE113,'CRUCE RIESGOS'!$C$5:$D$104,2,FALSE),"")</f>
        <v/>
      </c>
      <c r="AG113" s="4">
        <v>11.5400000000001</v>
      </c>
      <c r="AH113" s="4" t="str">
        <f>IFERROR(VLOOKUP(AG113,'CRUCE RIESGOS'!$C$5:$D$104,2,FALSE),"")</f>
        <v/>
      </c>
      <c r="AI113" s="4">
        <v>12.5400000000001</v>
      </c>
      <c r="AJ113" s="4" t="str">
        <f>IFERROR(VLOOKUP(AI113,'CRUCE RIESGOS'!$C$5:$D$104,2,FALSE),"")</f>
        <v/>
      </c>
      <c r="AK113" s="4">
        <v>13.5400000000001</v>
      </c>
      <c r="AL113" s="4" t="str">
        <f>IFERROR(VLOOKUP(AK113,'CRUCE RIESGOS'!$C$5:$D$104,2,FALSE),"")</f>
        <v/>
      </c>
      <c r="AM113" s="4">
        <v>14.5400000000001</v>
      </c>
      <c r="AN113" s="4" t="str">
        <f>IFERROR(VLOOKUP(AM113,'CRUCE RIESGOS'!$C$5:$D$104,2,FALSE),"")</f>
        <v/>
      </c>
      <c r="AO113" s="4">
        <v>15.5400000000001</v>
      </c>
      <c r="AP113" s="4" t="str">
        <f>IFERROR(VLOOKUP(AO113,'CRUCE RIESGOS'!$C$5:$D$104,2,FALSE),"")</f>
        <v/>
      </c>
      <c r="AQ113" s="4">
        <v>16.540000000000099</v>
      </c>
      <c r="AR113" s="4" t="str">
        <f>IFERROR(VLOOKUP(AQ113,'CRUCE RIESGOS'!$C$5:$D$104,2,FALSE),"")</f>
        <v/>
      </c>
      <c r="AS113" s="4">
        <v>17.540000000000202</v>
      </c>
      <c r="AT113" s="4" t="str">
        <f>IFERROR(VLOOKUP(AS113,'CRUCE RIESGOS'!$C$5:$D$104,2,FALSE),"")</f>
        <v/>
      </c>
      <c r="AU113" s="4">
        <v>18.540000000000202</v>
      </c>
      <c r="AV113" s="4" t="str">
        <f>IFERROR(VLOOKUP(AU113,'CRUCE RIESGOS'!$C$5:$D$104,2,FALSE),"")</f>
        <v/>
      </c>
      <c r="AW113" s="4">
        <v>19.540000000000202</v>
      </c>
      <c r="AX113" s="4" t="str">
        <f>IFERROR(VLOOKUP(AW113,'CRUCE RIESGOS'!$C$5:$D$104,2,FALSE),"")</f>
        <v/>
      </c>
      <c r="AY113" s="4">
        <v>20.540000000000202</v>
      </c>
      <c r="AZ113" s="4" t="str">
        <f>IFERROR(VLOOKUP(AY113,'CRUCE RIESGOS'!$C$5:$D$104,2,FALSE),"")</f>
        <v/>
      </c>
      <c r="BA113" s="4">
        <v>21.540000000000202</v>
      </c>
      <c r="BB113" s="4" t="str">
        <f>IFERROR(VLOOKUP(BA113,'CRUCE RIESGOS'!$C$5:$D$104,2,FALSE),"")</f>
        <v/>
      </c>
      <c r="BC113" s="4">
        <v>22.540000000000202</v>
      </c>
      <c r="BD113" s="4" t="str">
        <f>IFERROR(VLOOKUP(BC113,'CRUCE RIESGOS'!$C$5:$D$104,2,FALSE),"")</f>
        <v/>
      </c>
      <c r="BE113" s="4">
        <v>23.540000000000202</v>
      </c>
      <c r="BF113" s="4" t="str">
        <f>IFERROR(VLOOKUP(BE113,'CRUCE RIESGOS'!$C$5:$D$104,2,FALSE),"")</f>
        <v/>
      </c>
      <c r="BG113" s="4">
        <v>24.540000000000202</v>
      </c>
      <c r="BH113" s="4" t="str">
        <f>IFERROR(VLOOKUP(BG113,'CRUCE RIESGOS'!$C$5:$D$104,2,FALSE),"")</f>
        <v/>
      </c>
      <c r="BI113" s="4">
        <v>25.540000000000202</v>
      </c>
      <c r="BJ113" s="4" t="str">
        <f>IFERROR(VLOOKUP(BI113,'CRUCE RIESGOS'!$C$5:$D$104,2,FALSE),"")</f>
        <v/>
      </c>
    </row>
    <row r="114" spans="13:62" x14ac:dyDescent="0.25">
      <c r="M114" s="4"/>
      <c r="N114" s="4" t="str">
        <f t="shared" si="19"/>
        <v/>
      </c>
      <c r="O114" s="4"/>
      <c r="P114" s="4" t="str">
        <f t="shared" si="20"/>
        <v/>
      </c>
      <c r="Q114" s="4"/>
      <c r="R114" s="4" t="str">
        <f t="shared" si="20"/>
        <v/>
      </c>
      <c r="S114" s="4"/>
      <c r="T114" s="4" t="str">
        <f t="shared" si="20"/>
        <v/>
      </c>
      <c r="U114" s="4"/>
      <c r="V114" s="4" t="str">
        <f t="shared" si="20"/>
        <v/>
      </c>
      <c r="W114" s="4"/>
      <c r="X114" s="4" t="str">
        <f t="shared" si="20"/>
        <v/>
      </c>
      <c r="Y114" s="4"/>
      <c r="Z114" s="4" t="str">
        <f t="shared" si="20"/>
        <v/>
      </c>
      <c r="AA114" s="4"/>
      <c r="AB114" s="4" t="str">
        <f t="shared" si="20"/>
        <v/>
      </c>
      <c r="AC114" s="4"/>
      <c r="AD114" s="4" t="str">
        <f t="shared" si="20"/>
        <v/>
      </c>
      <c r="AE114" s="4"/>
      <c r="AF114" s="4" t="str">
        <f t="shared" si="21"/>
        <v/>
      </c>
      <c r="AG114" s="4"/>
      <c r="AH114" s="4" t="str">
        <f t="shared" si="22"/>
        <v/>
      </c>
      <c r="AI114" s="4"/>
      <c r="AJ114" s="4" t="str">
        <f t="shared" si="23"/>
        <v/>
      </c>
      <c r="AK114" s="4"/>
      <c r="AL114" s="4" t="str">
        <f t="shared" si="24"/>
        <v/>
      </c>
      <c r="AM114" s="4"/>
      <c r="AN114" s="4" t="str">
        <f t="shared" si="25"/>
        <v/>
      </c>
      <c r="AO114" s="4"/>
      <c r="AP114" s="4" t="str">
        <f t="shared" si="26"/>
        <v/>
      </c>
      <c r="AQ114" s="4"/>
      <c r="AR114" s="4" t="str">
        <f t="shared" si="27"/>
        <v/>
      </c>
      <c r="AS114" s="4"/>
      <c r="AT114" s="4" t="str">
        <f t="shared" si="28"/>
        <v/>
      </c>
      <c r="AU114" s="4"/>
      <c r="AV114" s="4" t="str">
        <f t="shared" si="29"/>
        <v/>
      </c>
      <c r="AW114" s="4"/>
      <c r="AX114" s="4" t="str">
        <f t="shared" si="30"/>
        <v/>
      </c>
      <c r="AY114" s="4"/>
      <c r="AZ114" s="4" t="str">
        <f t="shared" si="31"/>
        <v/>
      </c>
      <c r="BA114" s="4"/>
      <c r="BB114" s="4" t="str">
        <f t="shared" si="32"/>
        <v/>
      </c>
      <c r="BC114" s="4"/>
      <c r="BD114" s="4" t="str">
        <f t="shared" si="33"/>
        <v/>
      </c>
      <c r="BE114" s="4"/>
      <c r="BF114" s="4" t="str">
        <f t="shared" si="34"/>
        <v/>
      </c>
      <c r="BG114" s="4"/>
      <c r="BH114" s="4" t="str">
        <f t="shared" si="35"/>
        <v/>
      </c>
      <c r="BI114" s="4"/>
      <c r="BJ114" s="4" t="str">
        <f t="shared" si="36"/>
        <v/>
      </c>
    </row>
    <row r="115" spans="13:62" x14ac:dyDescent="0.25">
      <c r="M115" s="4">
        <v>1.55</v>
      </c>
      <c r="N115" s="4" t="str">
        <f>IFERROR(VLOOKUP(M115,'CRUCE RIESGOS'!$C$5:$D$104,2,FALSE),"")</f>
        <v/>
      </c>
      <c r="O115" s="4">
        <v>2.55000000000001</v>
      </c>
      <c r="P115" s="4" t="str">
        <f>IFERROR(VLOOKUP(O115,'CRUCE RIESGOS'!$C$5:$D$104,2,FALSE),"")</f>
        <v/>
      </c>
      <c r="Q115" s="4">
        <v>3.5500000000000198</v>
      </c>
      <c r="R115" s="4" t="str">
        <f>IFERROR(VLOOKUP(Q115,'CRUCE RIESGOS'!$C$5:$D$104,2,FALSE),"")</f>
        <v/>
      </c>
      <c r="S115" s="4">
        <v>4.55000000000003</v>
      </c>
      <c r="T115" s="4" t="str">
        <f>IFERROR(VLOOKUP(S115,'CRUCE RIESGOS'!$C$5:$D$104,2,FALSE),"")</f>
        <v/>
      </c>
      <c r="U115" s="4">
        <v>5.5500000000000398</v>
      </c>
      <c r="V115" s="4" t="str">
        <f>IFERROR(VLOOKUP(U115,'CRUCE RIESGOS'!$C$5:$D$104,2,FALSE),"")</f>
        <v/>
      </c>
      <c r="W115" s="4">
        <v>6.5500000000000496</v>
      </c>
      <c r="X115" s="4" t="str">
        <f>IFERROR(VLOOKUP(W115,'CRUCE RIESGOS'!$C$5:$D$104,2,FALSE),"")</f>
        <v/>
      </c>
      <c r="Y115" s="4">
        <v>7.5500000000000602</v>
      </c>
      <c r="Z115" s="4" t="str">
        <f>IFERROR(VLOOKUP(Y115,'CRUCE RIESGOS'!$C$5:$D$104,2,FALSE),"")</f>
        <v/>
      </c>
      <c r="AA115" s="4">
        <v>8.55000000000007</v>
      </c>
      <c r="AB115" s="4" t="str">
        <f>IFERROR(VLOOKUP(AA115,'CRUCE RIESGOS'!$C$5:$D$104,2,FALSE),"")</f>
        <v/>
      </c>
      <c r="AC115" s="4">
        <v>9.5500000000000806</v>
      </c>
      <c r="AD115" s="4" t="str">
        <f>IFERROR(VLOOKUP(AC115,'CRUCE RIESGOS'!$C$5:$D$104,2,FALSE),"")</f>
        <v/>
      </c>
      <c r="AE115" s="4">
        <v>10.5500000000001</v>
      </c>
      <c r="AF115" s="4" t="str">
        <f>IFERROR(VLOOKUP(AE115,'CRUCE RIESGOS'!$C$5:$D$104,2,FALSE),"")</f>
        <v/>
      </c>
      <c r="AG115" s="4">
        <v>11.5500000000001</v>
      </c>
      <c r="AH115" s="4" t="str">
        <f>IFERROR(VLOOKUP(AG115,'CRUCE RIESGOS'!$C$5:$D$104,2,FALSE),"")</f>
        <v/>
      </c>
      <c r="AI115" s="4">
        <v>12.5500000000001</v>
      </c>
      <c r="AJ115" s="4" t="str">
        <f>IFERROR(VLOOKUP(AI115,'CRUCE RIESGOS'!$C$5:$D$104,2,FALSE),"")</f>
        <v/>
      </c>
      <c r="AK115" s="4">
        <v>13.5500000000001</v>
      </c>
      <c r="AL115" s="4" t="str">
        <f>IFERROR(VLOOKUP(AK115,'CRUCE RIESGOS'!$C$5:$D$104,2,FALSE),"")</f>
        <v/>
      </c>
      <c r="AM115" s="4">
        <v>14.5500000000001</v>
      </c>
      <c r="AN115" s="4" t="str">
        <f>IFERROR(VLOOKUP(AM115,'CRUCE RIESGOS'!$C$5:$D$104,2,FALSE),"")</f>
        <v/>
      </c>
      <c r="AO115" s="4">
        <v>15.5500000000001</v>
      </c>
      <c r="AP115" s="4" t="str">
        <f>IFERROR(VLOOKUP(AO115,'CRUCE RIESGOS'!$C$5:$D$104,2,FALSE),"")</f>
        <v/>
      </c>
      <c r="AQ115" s="4">
        <v>16.5500000000001</v>
      </c>
      <c r="AR115" s="4" t="str">
        <f>IFERROR(VLOOKUP(AQ115,'CRUCE RIESGOS'!$C$5:$D$104,2,FALSE),"")</f>
        <v/>
      </c>
      <c r="AS115" s="4">
        <v>17.5500000000002</v>
      </c>
      <c r="AT115" s="4" t="str">
        <f>IFERROR(VLOOKUP(AS115,'CRUCE RIESGOS'!$C$5:$D$104,2,FALSE),"")</f>
        <v/>
      </c>
      <c r="AU115" s="4">
        <v>18.5500000000002</v>
      </c>
      <c r="AV115" s="4" t="str">
        <f>IFERROR(VLOOKUP(AU115,'CRUCE RIESGOS'!$C$5:$D$104,2,FALSE),"")</f>
        <v/>
      </c>
      <c r="AW115" s="4">
        <v>19.5500000000002</v>
      </c>
      <c r="AX115" s="4" t="str">
        <f>IFERROR(VLOOKUP(AW115,'CRUCE RIESGOS'!$C$5:$D$104,2,FALSE),"")</f>
        <v/>
      </c>
      <c r="AY115" s="4">
        <v>20.5500000000002</v>
      </c>
      <c r="AZ115" s="4" t="str">
        <f>IFERROR(VLOOKUP(AY115,'CRUCE RIESGOS'!$C$5:$D$104,2,FALSE),"")</f>
        <v/>
      </c>
      <c r="BA115" s="4">
        <v>21.5500000000002</v>
      </c>
      <c r="BB115" s="4" t="str">
        <f>IFERROR(VLOOKUP(BA115,'CRUCE RIESGOS'!$C$5:$D$104,2,FALSE),"")</f>
        <v/>
      </c>
      <c r="BC115" s="4">
        <v>22.5500000000002</v>
      </c>
      <c r="BD115" s="4" t="str">
        <f>IFERROR(VLOOKUP(BC115,'CRUCE RIESGOS'!$C$5:$D$104,2,FALSE),"")</f>
        <v/>
      </c>
      <c r="BE115" s="4">
        <v>23.5500000000002</v>
      </c>
      <c r="BF115" s="4" t="str">
        <f>IFERROR(VLOOKUP(BE115,'CRUCE RIESGOS'!$C$5:$D$104,2,FALSE),"")</f>
        <v/>
      </c>
      <c r="BG115" s="4">
        <v>24.5500000000002</v>
      </c>
      <c r="BH115" s="4" t="str">
        <f>IFERROR(VLOOKUP(BG115,'CRUCE RIESGOS'!$C$5:$D$104,2,FALSE),"")</f>
        <v/>
      </c>
      <c r="BI115" s="4">
        <v>25.5500000000002</v>
      </c>
      <c r="BJ115" s="4" t="str">
        <f>IFERROR(VLOOKUP(BI115,'CRUCE RIESGOS'!$C$5:$D$104,2,FALSE),"")</f>
        <v/>
      </c>
    </row>
    <row r="116" spans="13:62" x14ac:dyDescent="0.25">
      <c r="M116" s="4"/>
      <c r="N116" s="4" t="str">
        <f t="shared" si="19"/>
        <v/>
      </c>
      <c r="O116" s="4"/>
      <c r="P116" s="4" t="str">
        <f t="shared" si="20"/>
        <v/>
      </c>
      <c r="Q116" s="4"/>
      <c r="R116" s="4" t="str">
        <f t="shared" si="20"/>
        <v/>
      </c>
      <c r="S116" s="4"/>
      <c r="T116" s="4" t="str">
        <f t="shared" si="20"/>
        <v/>
      </c>
      <c r="U116" s="4"/>
      <c r="V116" s="4" t="str">
        <f t="shared" si="20"/>
        <v/>
      </c>
      <c r="W116" s="4"/>
      <c r="X116" s="4" t="str">
        <f t="shared" si="20"/>
        <v/>
      </c>
      <c r="Y116" s="4"/>
      <c r="Z116" s="4" t="str">
        <f t="shared" si="20"/>
        <v/>
      </c>
      <c r="AA116" s="4"/>
      <c r="AB116" s="4" t="str">
        <f t="shared" si="20"/>
        <v/>
      </c>
      <c r="AC116" s="4"/>
      <c r="AD116" s="4" t="str">
        <f t="shared" si="20"/>
        <v/>
      </c>
      <c r="AE116" s="4"/>
      <c r="AF116" s="4" t="str">
        <f t="shared" si="21"/>
        <v/>
      </c>
      <c r="AG116" s="4"/>
      <c r="AH116" s="4" t="str">
        <f t="shared" si="22"/>
        <v/>
      </c>
      <c r="AI116" s="4"/>
      <c r="AJ116" s="4" t="str">
        <f t="shared" si="23"/>
        <v/>
      </c>
      <c r="AK116" s="4"/>
      <c r="AL116" s="4" t="str">
        <f t="shared" si="24"/>
        <v/>
      </c>
      <c r="AM116" s="4"/>
      <c r="AN116" s="4" t="str">
        <f t="shared" si="25"/>
        <v/>
      </c>
      <c r="AO116" s="4"/>
      <c r="AP116" s="4" t="str">
        <f t="shared" si="26"/>
        <v/>
      </c>
      <c r="AQ116" s="4"/>
      <c r="AR116" s="4" t="str">
        <f t="shared" si="27"/>
        <v/>
      </c>
      <c r="AS116" s="4"/>
      <c r="AT116" s="4" t="str">
        <f t="shared" si="28"/>
        <v/>
      </c>
      <c r="AU116" s="4"/>
      <c r="AV116" s="4" t="str">
        <f t="shared" si="29"/>
        <v/>
      </c>
      <c r="AW116" s="4"/>
      <c r="AX116" s="4" t="str">
        <f t="shared" si="30"/>
        <v/>
      </c>
      <c r="AY116" s="4"/>
      <c r="AZ116" s="4" t="str">
        <f t="shared" si="31"/>
        <v/>
      </c>
      <c r="BA116" s="4"/>
      <c r="BB116" s="4" t="str">
        <f t="shared" si="32"/>
        <v/>
      </c>
      <c r="BC116" s="4"/>
      <c r="BD116" s="4" t="str">
        <f t="shared" si="33"/>
        <v/>
      </c>
      <c r="BE116" s="4"/>
      <c r="BF116" s="4" t="str">
        <f t="shared" si="34"/>
        <v/>
      </c>
      <c r="BG116" s="4"/>
      <c r="BH116" s="4" t="str">
        <f t="shared" si="35"/>
        <v/>
      </c>
      <c r="BI116" s="4"/>
      <c r="BJ116" s="4" t="str">
        <f t="shared" si="36"/>
        <v/>
      </c>
    </row>
    <row r="117" spans="13:62" x14ac:dyDescent="0.25">
      <c r="M117" s="4">
        <v>1.56</v>
      </c>
      <c r="N117" s="4" t="str">
        <f>IFERROR(VLOOKUP(M117,'CRUCE RIESGOS'!$C$5:$D$104,2,FALSE),"")</f>
        <v/>
      </c>
      <c r="O117" s="4">
        <v>2.5600000000000098</v>
      </c>
      <c r="P117" s="4" t="str">
        <f>IFERROR(VLOOKUP(O117,'CRUCE RIESGOS'!$C$5:$D$104,2,FALSE),"")</f>
        <v/>
      </c>
      <c r="Q117" s="4">
        <v>3.56000000000002</v>
      </c>
      <c r="R117" s="4" t="str">
        <f>IFERROR(VLOOKUP(Q117,'CRUCE RIESGOS'!$C$5:$D$104,2,FALSE),"")</f>
        <v/>
      </c>
      <c r="S117" s="4">
        <v>4.5600000000000298</v>
      </c>
      <c r="T117" s="4" t="str">
        <f>IFERROR(VLOOKUP(S117,'CRUCE RIESGOS'!$C$5:$D$104,2,FALSE),"")</f>
        <v/>
      </c>
      <c r="U117" s="4">
        <v>5.5600000000000396</v>
      </c>
      <c r="V117" s="4" t="str">
        <f>IFERROR(VLOOKUP(U117,'CRUCE RIESGOS'!$C$5:$D$104,2,FALSE),"")</f>
        <v/>
      </c>
      <c r="W117" s="4">
        <v>6.5600000000000502</v>
      </c>
      <c r="X117" s="4" t="str">
        <f>IFERROR(VLOOKUP(W117,'CRUCE RIESGOS'!$C$5:$D$104,2,FALSE),"")</f>
        <v/>
      </c>
      <c r="Y117" s="4">
        <v>7.56000000000006</v>
      </c>
      <c r="Z117" s="4" t="str">
        <f>IFERROR(VLOOKUP(Y117,'CRUCE RIESGOS'!$C$5:$D$104,2,FALSE),"")</f>
        <v/>
      </c>
      <c r="AA117" s="4">
        <v>8.5600000000000698</v>
      </c>
      <c r="AB117" s="4" t="str">
        <f>IFERROR(VLOOKUP(AA117,'CRUCE RIESGOS'!$C$5:$D$104,2,FALSE),"")</f>
        <v/>
      </c>
      <c r="AC117" s="4">
        <v>9.5600000000000804</v>
      </c>
      <c r="AD117" s="4" t="str">
        <f>IFERROR(VLOOKUP(AC117,'CRUCE RIESGOS'!$C$5:$D$104,2,FALSE),"")</f>
        <v/>
      </c>
      <c r="AE117" s="4">
        <v>10.5600000000001</v>
      </c>
      <c r="AF117" s="4" t="str">
        <f>IFERROR(VLOOKUP(AE117,'CRUCE RIESGOS'!$C$5:$D$104,2,FALSE),"")</f>
        <v/>
      </c>
      <c r="AG117" s="4">
        <v>11.5600000000001</v>
      </c>
      <c r="AH117" s="4" t="str">
        <f>IFERROR(VLOOKUP(AG117,'CRUCE RIESGOS'!$C$5:$D$104,2,FALSE),"")</f>
        <v/>
      </c>
      <c r="AI117" s="4">
        <v>12.5600000000001</v>
      </c>
      <c r="AJ117" s="4" t="str">
        <f>IFERROR(VLOOKUP(AI117,'CRUCE RIESGOS'!$C$5:$D$104,2,FALSE),"")</f>
        <v/>
      </c>
      <c r="AK117" s="4">
        <v>13.5600000000001</v>
      </c>
      <c r="AL117" s="4" t="str">
        <f>IFERROR(VLOOKUP(AK117,'CRUCE RIESGOS'!$C$5:$D$104,2,FALSE),"")</f>
        <v/>
      </c>
      <c r="AM117" s="4">
        <v>14.5600000000001</v>
      </c>
      <c r="AN117" s="4" t="str">
        <f>IFERROR(VLOOKUP(AM117,'CRUCE RIESGOS'!$C$5:$D$104,2,FALSE),"")</f>
        <v/>
      </c>
      <c r="AO117" s="4">
        <v>15.5600000000001</v>
      </c>
      <c r="AP117" s="4" t="str">
        <f>IFERROR(VLOOKUP(AO117,'CRUCE RIESGOS'!$C$5:$D$104,2,FALSE),"")</f>
        <v/>
      </c>
      <c r="AQ117" s="4">
        <v>16.560000000000102</v>
      </c>
      <c r="AR117" s="4" t="str">
        <f>IFERROR(VLOOKUP(AQ117,'CRUCE RIESGOS'!$C$5:$D$104,2,FALSE),"")</f>
        <v/>
      </c>
      <c r="AS117" s="4">
        <v>17.560000000000201</v>
      </c>
      <c r="AT117" s="4" t="str">
        <f>IFERROR(VLOOKUP(AS117,'CRUCE RIESGOS'!$C$5:$D$104,2,FALSE),"")</f>
        <v/>
      </c>
      <c r="AU117" s="4">
        <v>18.560000000000201</v>
      </c>
      <c r="AV117" s="4" t="str">
        <f>IFERROR(VLOOKUP(AU117,'CRUCE RIESGOS'!$C$5:$D$104,2,FALSE),"")</f>
        <v/>
      </c>
      <c r="AW117" s="4">
        <v>19.560000000000201</v>
      </c>
      <c r="AX117" s="4" t="str">
        <f>IFERROR(VLOOKUP(AW117,'CRUCE RIESGOS'!$C$5:$D$104,2,FALSE),"")</f>
        <v/>
      </c>
      <c r="AY117" s="4">
        <v>20.560000000000201</v>
      </c>
      <c r="AZ117" s="4" t="str">
        <f>IFERROR(VLOOKUP(AY117,'CRUCE RIESGOS'!$C$5:$D$104,2,FALSE),"")</f>
        <v/>
      </c>
      <c r="BA117" s="4">
        <v>21.560000000000201</v>
      </c>
      <c r="BB117" s="4" t="str">
        <f>IFERROR(VLOOKUP(BA117,'CRUCE RIESGOS'!$C$5:$D$104,2,FALSE),"")</f>
        <v/>
      </c>
      <c r="BC117" s="4">
        <v>22.560000000000201</v>
      </c>
      <c r="BD117" s="4" t="str">
        <f>IFERROR(VLOOKUP(BC117,'CRUCE RIESGOS'!$C$5:$D$104,2,FALSE),"")</f>
        <v/>
      </c>
      <c r="BE117" s="4">
        <v>23.560000000000201</v>
      </c>
      <c r="BF117" s="4" t="str">
        <f>IFERROR(VLOOKUP(BE117,'CRUCE RIESGOS'!$C$5:$D$104,2,FALSE),"")</f>
        <v/>
      </c>
      <c r="BG117" s="4">
        <v>24.560000000000201</v>
      </c>
      <c r="BH117" s="4" t="str">
        <f>IFERROR(VLOOKUP(BG117,'CRUCE RIESGOS'!$C$5:$D$104,2,FALSE),"")</f>
        <v/>
      </c>
      <c r="BI117" s="4">
        <v>25.560000000000201</v>
      </c>
      <c r="BJ117" s="4" t="str">
        <f>IFERROR(VLOOKUP(BI117,'CRUCE RIESGOS'!$C$5:$D$104,2,FALSE),"")</f>
        <v/>
      </c>
    </row>
    <row r="118" spans="13:62" x14ac:dyDescent="0.25">
      <c r="M118" s="4"/>
      <c r="N118" s="4" t="str">
        <f t="shared" si="19"/>
        <v/>
      </c>
      <c r="O118" s="4"/>
      <c r="P118" s="4" t="str">
        <f t="shared" si="20"/>
        <v/>
      </c>
      <c r="Q118" s="4"/>
      <c r="R118" s="4" t="str">
        <f t="shared" si="20"/>
        <v/>
      </c>
      <c r="S118" s="4"/>
      <c r="T118" s="4" t="str">
        <f t="shared" si="20"/>
        <v/>
      </c>
      <c r="U118" s="4"/>
      <c r="V118" s="4" t="str">
        <f t="shared" si="20"/>
        <v/>
      </c>
      <c r="W118" s="4"/>
      <c r="X118" s="4" t="str">
        <f t="shared" si="20"/>
        <v/>
      </c>
      <c r="Y118" s="4"/>
      <c r="Z118" s="4" t="str">
        <f t="shared" si="20"/>
        <v/>
      </c>
      <c r="AA118" s="4"/>
      <c r="AB118" s="4" t="str">
        <f t="shared" si="20"/>
        <v/>
      </c>
      <c r="AC118" s="4"/>
      <c r="AD118" s="4" t="str">
        <f t="shared" si="20"/>
        <v/>
      </c>
      <c r="AE118" s="4"/>
      <c r="AF118" s="4" t="str">
        <f t="shared" si="21"/>
        <v/>
      </c>
      <c r="AG118" s="4"/>
      <c r="AH118" s="4" t="str">
        <f t="shared" si="22"/>
        <v/>
      </c>
      <c r="AI118" s="4"/>
      <c r="AJ118" s="4" t="str">
        <f t="shared" si="23"/>
        <v/>
      </c>
      <c r="AK118" s="4"/>
      <c r="AL118" s="4" t="str">
        <f t="shared" si="24"/>
        <v/>
      </c>
      <c r="AM118" s="4"/>
      <c r="AN118" s="4" t="str">
        <f t="shared" si="25"/>
        <v/>
      </c>
      <c r="AO118" s="4"/>
      <c r="AP118" s="4" t="str">
        <f t="shared" si="26"/>
        <v/>
      </c>
      <c r="AQ118" s="4"/>
      <c r="AR118" s="4" t="str">
        <f t="shared" si="27"/>
        <v/>
      </c>
      <c r="AS118" s="4"/>
      <c r="AT118" s="4" t="str">
        <f t="shared" si="28"/>
        <v/>
      </c>
      <c r="AU118" s="4"/>
      <c r="AV118" s="4" t="str">
        <f t="shared" si="29"/>
        <v/>
      </c>
      <c r="AW118" s="4"/>
      <c r="AX118" s="4" t="str">
        <f t="shared" si="30"/>
        <v/>
      </c>
      <c r="AY118" s="4"/>
      <c r="AZ118" s="4" t="str">
        <f t="shared" si="31"/>
        <v/>
      </c>
      <c r="BA118" s="4"/>
      <c r="BB118" s="4" t="str">
        <f t="shared" si="32"/>
        <v/>
      </c>
      <c r="BC118" s="4"/>
      <c r="BD118" s="4" t="str">
        <f t="shared" si="33"/>
        <v/>
      </c>
      <c r="BE118" s="4"/>
      <c r="BF118" s="4" t="str">
        <f t="shared" si="34"/>
        <v/>
      </c>
      <c r="BG118" s="4"/>
      <c r="BH118" s="4" t="str">
        <f t="shared" si="35"/>
        <v/>
      </c>
      <c r="BI118" s="4"/>
      <c r="BJ118" s="4" t="str">
        <f t="shared" si="36"/>
        <v/>
      </c>
    </row>
    <row r="119" spans="13:62" x14ac:dyDescent="0.25">
      <c r="M119" s="4">
        <v>1.57</v>
      </c>
      <c r="N119" s="4" t="str">
        <f>IFERROR(VLOOKUP(M119,'CRUCE RIESGOS'!$C$5:$D$104,2,FALSE),"")</f>
        <v/>
      </c>
      <c r="O119" s="4">
        <v>2.5700000000000101</v>
      </c>
      <c r="P119" s="4" t="str">
        <f>IFERROR(VLOOKUP(O119,'CRUCE RIESGOS'!$C$5:$D$104,2,FALSE),"")</f>
        <v/>
      </c>
      <c r="Q119" s="4">
        <v>3.5700000000000198</v>
      </c>
      <c r="R119" s="4" t="str">
        <f>IFERROR(VLOOKUP(Q119,'CRUCE RIESGOS'!$C$5:$D$104,2,FALSE),"")</f>
        <v/>
      </c>
      <c r="S119" s="4">
        <v>4.5700000000000296</v>
      </c>
      <c r="T119" s="4" t="str">
        <f>IFERROR(VLOOKUP(S119,'CRUCE RIESGOS'!$C$5:$D$104,2,FALSE),"")</f>
        <v/>
      </c>
      <c r="U119" s="4">
        <v>5.5700000000000403</v>
      </c>
      <c r="V119" s="4" t="str">
        <f>IFERROR(VLOOKUP(U119,'CRUCE RIESGOS'!$C$5:$D$104,2,FALSE),"")</f>
        <v/>
      </c>
      <c r="W119" s="4">
        <v>6.57000000000005</v>
      </c>
      <c r="X119" s="4" t="str">
        <f>IFERROR(VLOOKUP(W119,'CRUCE RIESGOS'!$C$5:$D$104,2,FALSE),"")</f>
        <v/>
      </c>
      <c r="Y119" s="4">
        <v>7.5700000000000598</v>
      </c>
      <c r="Z119" s="4" t="str">
        <f>IFERROR(VLOOKUP(Y119,'CRUCE RIESGOS'!$C$5:$D$104,2,FALSE),"")</f>
        <v/>
      </c>
      <c r="AA119" s="4">
        <v>8.5700000000000696</v>
      </c>
      <c r="AB119" s="4" t="str">
        <f>IFERROR(VLOOKUP(AA119,'CRUCE RIESGOS'!$C$5:$D$104,2,FALSE),"")</f>
        <v/>
      </c>
      <c r="AC119" s="4">
        <v>9.5700000000000802</v>
      </c>
      <c r="AD119" s="4" t="str">
        <f>IFERROR(VLOOKUP(AC119,'CRUCE RIESGOS'!$C$5:$D$104,2,FALSE),"")</f>
        <v/>
      </c>
      <c r="AE119" s="4">
        <v>10.5700000000001</v>
      </c>
      <c r="AF119" s="4" t="str">
        <f>IFERROR(VLOOKUP(AE119,'CRUCE RIESGOS'!$C$5:$D$104,2,FALSE),"")</f>
        <v/>
      </c>
      <c r="AG119" s="4">
        <v>11.5700000000001</v>
      </c>
      <c r="AH119" s="4" t="str">
        <f>IFERROR(VLOOKUP(AG119,'CRUCE RIESGOS'!$C$5:$D$104,2,FALSE),"")</f>
        <v/>
      </c>
      <c r="AI119" s="4">
        <v>12.5700000000001</v>
      </c>
      <c r="AJ119" s="4" t="str">
        <f>IFERROR(VLOOKUP(AI119,'CRUCE RIESGOS'!$C$5:$D$104,2,FALSE),"")</f>
        <v/>
      </c>
      <c r="AK119" s="4">
        <v>13.5700000000001</v>
      </c>
      <c r="AL119" s="4" t="str">
        <f>IFERROR(VLOOKUP(AK119,'CRUCE RIESGOS'!$C$5:$D$104,2,FALSE),"")</f>
        <v/>
      </c>
      <c r="AM119" s="4">
        <v>14.5700000000001</v>
      </c>
      <c r="AN119" s="4" t="str">
        <f>IFERROR(VLOOKUP(AM119,'CRUCE RIESGOS'!$C$5:$D$104,2,FALSE),"")</f>
        <v/>
      </c>
      <c r="AO119" s="4">
        <v>15.5700000000001</v>
      </c>
      <c r="AP119" s="4" t="str">
        <f>IFERROR(VLOOKUP(AO119,'CRUCE RIESGOS'!$C$5:$D$104,2,FALSE),"")</f>
        <v/>
      </c>
      <c r="AQ119" s="4">
        <v>16.5700000000001</v>
      </c>
      <c r="AR119" s="4" t="str">
        <f>IFERROR(VLOOKUP(AQ119,'CRUCE RIESGOS'!$C$5:$D$104,2,FALSE),"")</f>
        <v/>
      </c>
      <c r="AS119" s="4">
        <v>17.570000000000199</v>
      </c>
      <c r="AT119" s="4" t="str">
        <f>IFERROR(VLOOKUP(AS119,'CRUCE RIESGOS'!$C$5:$D$104,2,FALSE),"")</f>
        <v/>
      </c>
      <c r="AU119" s="4">
        <v>18.570000000000199</v>
      </c>
      <c r="AV119" s="4" t="str">
        <f>IFERROR(VLOOKUP(AU119,'CRUCE RIESGOS'!$C$5:$D$104,2,FALSE),"")</f>
        <v/>
      </c>
      <c r="AW119" s="4">
        <v>19.570000000000199</v>
      </c>
      <c r="AX119" s="4" t="str">
        <f>IFERROR(VLOOKUP(AW119,'CRUCE RIESGOS'!$C$5:$D$104,2,FALSE),"")</f>
        <v/>
      </c>
      <c r="AY119" s="4">
        <v>20.570000000000199</v>
      </c>
      <c r="AZ119" s="4" t="str">
        <f>IFERROR(VLOOKUP(AY119,'CRUCE RIESGOS'!$C$5:$D$104,2,FALSE),"")</f>
        <v/>
      </c>
      <c r="BA119" s="4">
        <v>21.570000000000199</v>
      </c>
      <c r="BB119" s="4" t="str">
        <f>IFERROR(VLOOKUP(BA119,'CRUCE RIESGOS'!$C$5:$D$104,2,FALSE),"")</f>
        <v/>
      </c>
      <c r="BC119" s="4">
        <v>22.570000000000199</v>
      </c>
      <c r="BD119" s="4" t="str">
        <f>IFERROR(VLOOKUP(BC119,'CRUCE RIESGOS'!$C$5:$D$104,2,FALSE),"")</f>
        <v/>
      </c>
      <c r="BE119" s="4">
        <v>23.570000000000199</v>
      </c>
      <c r="BF119" s="4" t="str">
        <f>IFERROR(VLOOKUP(BE119,'CRUCE RIESGOS'!$C$5:$D$104,2,FALSE),"")</f>
        <v/>
      </c>
      <c r="BG119" s="4">
        <v>24.570000000000199</v>
      </c>
      <c r="BH119" s="4" t="str">
        <f>IFERROR(VLOOKUP(BG119,'CRUCE RIESGOS'!$C$5:$D$104,2,FALSE),"")</f>
        <v/>
      </c>
      <c r="BI119" s="4">
        <v>25.570000000000199</v>
      </c>
      <c r="BJ119" s="4" t="str">
        <f>IFERROR(VLOOKUP(BI119,'CRUCE RIESGOS'!$C$5:$D$104,2,FALSE),"")</f>
        <v/>
      </c>
    </row>
    <row r="120" spans="13:62" x14ac:dyDescent="0.25">
      <c r="M120" s="4"/>
      <c r="N120" s="4" t="str">
        <f t="shared" si="19"/>
        <v/>
      </c>
      <c r="O120" s="4"/>
      <c r="P120" s="4" t="str">
        <f t="shared" si="20"/>
        <v/>
      </c>
      <c r="Q120" s="4"/>
      <c r="R120" s="4" t="str">
        <f t="shared" si="20"/>
        <v/>
      </c>
      <c r="S120" s="4"/>
      <c r="T120" s="4" t="str">
        <f t="shared" si="20"/>
        <v/>
      </c>
      <c r="U120" s="4"/>
      <c r="V120" s="4" t="str">
        <f t="shared" si="20"/>
        <v/>
      </c>
      <c r="W120" s="4"/>
      <c r="X120" s="4" t="str">
        <f t="shared" si="20"/>
        <v/>
      </c>
      <c r="Y120" s="4"/>
      <c r="Z120" s="4" t="str">
        <f t="shared" si="20"/>
        <v/>
      </c>
      <c r="AA120" s="4"/>
      <c r="AB120" s="4" t="str">
        <f t="shared" si="20"/>
        <v/>
      </c>
      <c r="AC120" s="4"/>
      <c r="AD120" s="4" t="str">
        <f t="shared" si="20"/>
        <v/>
      </c>
      <c r="AE120" s="4"/>
      <c r="AF120" s="4" t="str">
        <f t="shared" si="21"/>
        <v/>
      </c>
      <c r="AG120" s="4"/>
      <c r="AH120" s="4" t="str">
        <f t="shared" si="22"/>
        <v/>
      </c>
      <c r="AI120" s="4"/>
      <c r="AJ120" s="4" t="str">
        <f t="shared" si="23"/>
        <v/>
      </c>
      <c r="AK120" s="4"/>
      <c r="AL120" s="4" t="str">
        <f t="shared" si="24"/>
        <v/>
      </c>
      <c r="AM120" s="4"/>
      <c r="AN120" s="4" t="str">
        <f t="shared" si="25"/>
        <v/>
      </c>
      <c r="AO120" s="4"/>
      <c r="AP120" s="4" t="str">
        <f t="shared" si="26"/>
        <v/>
      </c>
      <c r="AQ120" s="4"/>
      <c r="AR120" s="4" t="str">
        <f t="shared" si="27"/>
        <v/>
      </c>
      <c r="AS120" s="4"/>
      <c r="AT120" s="4" t="str">
        <f t="shared" si="28"/>
        <v/>
      </c>
      <c r="AU120" s="4"/>
      <c r="AV120" s="4" t="str">
        <f t="shared" si="29"/>
        <v/>
      </c>
      <c r="AW120" s="4"/>
      <c r="AX120" s="4" t="str">
        <f t="shared" si="30"/>
        <v/>
      </c>
      <c r="AY120" s="4"/>
      <c r="AZ120" s="4" t="str">
        <f t="shared" si="31"/>
        <v/>
      </c>
      <c r="BA120" s="4"/>
      <c r="BB120" s="4" t="str">
        <f t="shared" si="32"/>
        <v/>
      </c>
      <c r="BC120" s="4"/>
      <c r="BD120" s="4" t="str">
        <f t="shared" si="33"/>
        <v/>
      </c>
      <c r="BE120" s="4"/>
      <c r="BF120" s="4" t="str">
        <f t="shared" si="34"/>
        <v/>
      </c>
      <c r="BG120" s="4"/>
      <c r="BH120" s="4" t="str">
        <f t="shared" si="35"/>
        <v/>
      </c>
      <c r="BI120" s="4"/>
      <c r="BJ120" s="4" t="str">
        <f t="shared" si="36"/>
        <v/>
      </c>
    </row>
    <row r="121" spans="13:62" x14ac:dyDescent="0.25">
      <c r="M121" s="4">
        <v>1.58</v>
      </c>
      <c r="N121" s="4" t="str">
        <f>IFERROR(VLOOKUP(M121,'CRUCE RIESGOS'!$C$5:$D$104,2,FALSE),"")</f>
        <v/>
      </c>
      <c r="O121" s="4">
        <v>2.5800000000000098</v>
      </c>
      <c r="P121" s="4" t="str">
        <f>IFERROR(VLOOKUP(O121,'CRUCE RIESGOS'!$C$5:$D$104,2,FALSE),"")</f>
        <v/>
      </c>
      <c r="Q121" s="4">
        <v>3.5800000000000201</v>
      </c>
      <c r="R121" s="4" t="str">
        <f>IFERROR(VLOOKUP(Q121,'CRUCE RIESGOS'!$C$5:$D$104,2,FALSE),"")</f>
        <v/>
      </c>
      <c r="S121" s="4">
        <v>4.5800000000000303</v>
      </c>
      <c r="T121" s="4" t="str">
        <f>IFERROR(VLOOKUP(S121,'CRUCE RIESGOS'!$C$5:$D$104,2,FALSE),"")</f>
        <v/>
      </c>
      <c r="U121" s="4">
        <v>5.58000000000004</v>
      </c>
      <c r="V121" s="4" t="str">
        <f>IFERROR(VLOOKUP(U121,'CRUCE RIESGOS'!$C$5:$D$104,2,FALSE),"")</f>
        <v/>
      </c>
      <c r="W121" s="4">
        <v>6.5800000000000498</v>
      </c>
      <c r="X121" s="4" t="str">
        <f>IFERROR(VLOOKUP(W121,'CRUCE RIESGOS'!$C$5:$D$104,2,FALSE),"")</f>
        <v/>
      </c>
      <c r="Y121" s="4">
        <v>7.5800000000000596</v>
      </c>
      <c r="Z121" s="4" t="str">
        <f>IFERROR(VLOOKUP(Y121,'CRUCE RIESGOS'!$C$5:$D$104,2,FALSE),"")</f>
        <v/>
      </c>
      <c r="AA121" s="4">
        <v>8.5800000000000693</v>
      </c>
      <c r="AB121" s="4" t="str">
        <f>IFERROR(VLOOKUP(AA121,'CRUCE RIESGOS'!$C$5:$D$104,2,FALSE),"")</f>
        <v/>
      </c>
      <c r="AC121" s="4">
        <v>9.58000000000008</v>
      </c>
      <c r="AD121" s="4" t="str">
        <f>IFERROR(VLOOKUP(AC121,'CRUCE RIESGOS'!$C$5:$D$104,2,FALSE),"")</f>
        <v/>
      </c>
      <c r="AE121" s="4">
        <v>10.5800000000001</v>
      </c>
      <c r="AF121" s="4" t="str">
        <f>IFERROR(VLOOKUP(AE121,'CRUCE RIESGOS'!$C$5:$D$104,2,FALSE),"")</f>
        <v/>
      </c>
      <c r="AG121" s="4">
        <v>11.5800000000001</v>
      </c>
      <c r="AH121" s="4" t="str">
        <f>IFERROR(VLOOKUP(AG121,'CRUCE RIESGOS'!$C$5:$D$104,2,FALSE),"")</f>
        <v/>
      </c>
      <c r="AI121" s="4">
        <v>12.5800000000001</v>
      </c>
      <c r="AJ121" s="4" t="str">
        <f>IFERROR(VLOOKUP(AI121,'CRUCE RIESGOS'!$C$5:$D$104,2,FALSE),"")</f>
        <v/>
      </c>
      <c r="AK121" s="4">
        <v>13.5800000000001</v>
      </c>
      <c r="AL121" s="4" t="str">
        <f>IFERROR(VLOOKUP(AK121,'CRUCE RIESGOS'!$C$5:$D$104,2,FALSE),"")</f>
        <v/>
      </c>
      <c r="AM121" s="4">
        <v>14.5800000000001</v>
      </c>
      <c r="AN121" s="4" t="str">
        <f>IFERROR(VLOOKUP(AM121,'CRUCE RIESGOS'!$C$5:$D$104,2,FALSE),"")</f>
        <v/>
      </c>
      <c r="AO121" s="4">
        <v>15.5800000000001</v>
      </c>
      <c r="AP121" s="4" t="str">
        <f>IFERROR(VLOOKUP(AO121,'CRUCE RIESGOS'!$C$5:$D$104,2,FALSE),"")</f>
        <v/>
      </c>
      <c r="AQ121" s="4">
        <v>16.580000000000101</v>
      </c>
      <c r="AR121" s="4" t="str">
        <f>IFERROR(VLOOKUP(AQ121,'CRUCE RIESGOS'!$C$5:$D$104,2,FALSE),"")</f>
        <v/>
      </c>
      <c r="AS121" s="4">
        <v>17.580000000000201</v>
      </c>
      <c r="AT121" s="4" t="str">
        <f>IFERROR(VLOOKUP(AS121,'CRUCE RIESGOS'!$C$5:$D$104,2,FALSE),"")</f>
        <v/>
      </c>
      <c r="AU121" s="4">
        <v>18.580000000000201</v>
      </c>
      <c r="AV121" s="4" t="str">
        <f>IFERROR(VLOOKUP(AU121,'CRUCE RIESGOS'!$C$5:$D$104,2,FALSE),"")</f>
        <v/>
      </c>
      <c r="AW121" s="4">
        <v>19.580000000000201</v>
      </c>
      <c r="AX121" s="4" t="str">
        <f>IFERROR(VLOOKUP(AW121,'CRUCE RIESGOS'!$C$5:$D$104,2,FALSE),"")</f>
        <v/>
      </c>
      <c r="AY121" s="4">
        <v>20.580000000000201</v>
      </c>
      <c r="AZ121" s="4" t="str">
        <f>IFERROR(VLOOKUP(AY121,'CRUCE RIESGOS'!$C$5:$D$104,2,FALSE),"")</f>
        <v/>
      </c>
      <c r="BA121" s="4">
        <v>21.580000000000201</v>
      </c>
      <c r="BB121" s="4" t="str">
        <f>IFERROR(VLOOKUP(BA121,'CRUCE RIESGOS'!$C$5:$D$104,2,FALSE),"")</f>
        <v/>
      </c>
      <c r="BC121" s="4">
        <v>22.580000000000201</v>
      </c>
      <c r="BD121" s="4" t="str">
        <f>IFERROR(VLOOKUP(BC121,'CRUCE RIESGOS'!$C$5:$D$104,2,FALSE),"")</f>
        <v/>
      </c>
      <c r="BE121" s="4">
        <v>23.580000000000201</v>
      </c>
      <c r="BF121" s="4" t="str">
        <f>IFERROR(VLOOKUP(BE121,'CRUCE RIESGOS'!$C$5:$D$104,2,FALSE),"")</f>
        <v/>
      </c>
      <c r="BG121" s="4">
        <v>24.580000000000201</v>
      </c>
      <c r="BH121" s="4" t="str">
        <f>IFERROR(VLOOKUP(BG121,'CRUCE RIESGOS'!$C$5:$D$104,2,FALSE),"")</f>
        <v/>
      </c>
      <c r="BI121" s="4">
        <v>25.580000000000201</v>
      </c>
      <c r="BJ121" s="4" t="str">
        <f>IFERROR(VLOOKUP(BI121,'CRUCE RIESGOS'!$C$5:$D$104,2,FALSE),"")</f>
        <v/>
      </c>
    </row>
    <row r="122" spans="13:62" x14ac:dyDescent="0.25">
      <c r="M122" s="4"/>
      <c r="N122" s="4" t="str">
        <f t="shared" si="19"/>
        <v/>
      </c>
      <c r="O122" s="4"/>
      <c r="P122" s="4" t="str">
        <f t="shared" si="20"/>
        <v/>
      </c>
      <c r="Q122" s="4"/>
      <c r="R122" s="4" t="str">
        <f t="shared" si="20"/>
        <v/>
      </c>
      <c r="S122" s="4"/>
      <c r="T122" s="4" t="str">
        <f t="shared" si="20"/>
        <v/>
      </c>
      <c r="U122" s="4"/>
      <c r="V122" s="4" t="str">
        <f t="shared" si="20"/>
        <v/>
      </c>
      <c r="W122" s="4"/>
      <c r="X122" s="4" t="str">
        <f t="shared" si="20"/>
        <v/>
      </c>
      <c r="Y122" s="4"/>
      <c r="Z122" s="4" t="str">
        <f t="shared" si="20"/>
        <v/>
      </c>
      <c r="AA122" s="4"/>
      <c r="AB122" s="4" t="str">
        <f t="shared" si="20"/>
        <v/>
      </c>
      <c r="AC122" s="4"/>
      <c r="AD122" s="4" t="str">
        <f t="shared" si="20"/>
        <v/>
      </c>
      <c r="AE122" s="4"/>
      <c r="AF122" s="4" t="str">
        <f t="shared" si="21"/>
        <v/>
      </c>
      <c r="AG122" s="4"/>
      <c r="AH122" s="4" t="str">
        <f t="shared" si="22"/>
        <v/>
      </c>
      <c r="AI122" s="4"/>
      <c r="AJ122" s="4" t="str">
        <f t="shared" si="23"/>
        <v/>
      </c>
      <c r="AK122" s="4"/>
      <c r="AL122" s="4" t="str">
        <f t="shared" si="24"/>
        <v/>
      </c>
      <c r="AM122" s="4"/>
      <c r="AN122" s="4" t="str">
        <f t="shared" si="25"/>
        <v/>
      </c>
      <c r="AO122" s="4"/>
      <c r="AP122" s="4" t="str">
        <f t="shared" si="26"/>
        <v/>
      </c>
      <c r="AQ122" s="4"/>
      <c r="AR122" s="4" t="str">
        <f t="shared" si="27"/>
        <v/>
      </c>
      <c r="AS122" s="4"/>
      <c r="AT122" s="4" t="str">
        <f t="shared" si="28"/>
        <v/>
      </c>
      <c r="AU122" s="4"/>
      <c r="AV122" s="4" t="str">
        <f t="shared" si="29"/>
        <v/>
      </c>
      <c r="AW122" s="4"/>
      <c r="AX122" s="4" t="str">
        <f t="shared" si="30"/>
        <v/>
      </c>
      <c r="AY122" s="4"/>
      <c r="AZ122" s="4" t="str">
        <f t="shared" si="31"/>
        <v/>
      </c>
      <c r="BA122" s="4"/>
      <c r="BB122" s="4" t="str">
        <f t="shared" si="32"/>
        <v/>
      </c>
      <c r="BC122" s="4"/>
      <c r="BD122" s="4" t="str">
        <f t="shared" si="33"/>
        <v/>
      </c>
      <c r="BE122" s="4"/>
      <c r="BF122" s="4" t="str">
        <f t="shared" si="34"/>
        <v/>
      </c>
      <c r="BG122" s="4"/>
      <c r="BH122" s="4" t="str">
        <f t="shared" si="35"/>
        <v/>
      </c>
      <c r="BI122" s="4"/>
      <c r="BJ122" s="4" t="str">
        <f t="shared" si="36"/>
        <v/>
      </c>
    </row>
    <row r="123" spans="13:62" x14ac:dyDescent="0.25">
      <c r="M123" s="4">
        <v>1.59</v>
      </c>
      <c r="N123" s="4" t="str">
        <f>IFERROR(VLOOKUP(M123,'CRUCE RIESGOS'!$C$5:$D$104,2,FALSE),"")</f>
        <v/>
      </c>
      <c r="O123" s="4">
        <v>2.5900000000000101</v>
      </c>
      <c r="P123" s="4" t="str">
        <f>IFERROR(VLOOKUP(O123,'CRUCE RIESGOS'!$C$5:$D$104,2,FALSE),"")</f>
        <v/>
      </c>
      <c r="Q123" s="4">
        <v>3.5900000000000198</v>
      </c>
      <c r="R123" s="4" t="str">
        <f>IFERROR(VLOOKUP(Q123,'CRUCE RIESGOS'!$C$5:$D$104,2,FALSE),"")</f>
        <v/>
      </c>
      <c r="S123" s="4">
        <v>4.5900000000000301</v>
      </c>
      <c r="T123" s="4" t="str">
        <f>IFERROR(VLOOKUP(S123,'CRUCE RIESGOS'!$C$5:$D$104,2,FALSE),"")</f>
        <v/>
      </c>
      <c r="U123" s="4">
        <v>5.5900000000000398</v>
      </c>
      <c r="V123" s="4" t="str">
        <f>IFERROR(VLOOKUP(U123,'CRUCE RIESGOS'!$C$5:$D$104,2,FALSE),"")</f>
        <v/>
      </c>
      <c r="W123" s="4">
        <v>6.5900000000000496</v>
      </c>
      <c r="X123" s="4" t="str">
        <f>IFERROR(VLOOKUP(W123,'CRUCE RIESGOS'!$C$5:$D$104,2,FALSE),"")</f>
        <v/>
      </c>
      <c r="Y123" s="4">
        <v>7.5900000000000603</v>
      </c>
      <c r="Z123" s="4" t="str">
        <f>IFERROR(VLOOKUP(Y123,'CRUCE RIESGOS'!$C$5:$D$104,2,FALSE),"")</f>
        <v/>
      </c>
      <c r="AA123" s="4">
        <v>8.5900000000000691</v>
      </c>
      <c r="AB123" s="4" t="str">
        <f>IFERROR(VLOOKUP(AA123,'CRUCE RIESGOS'!$C$5:$D$104,2,FALSE),"")</f>
        <v/>
      </c>
      <c r="AC123" s="4">
        <v>9.5900000000000798</v>
      </c>
      <c r="AD123" s="4" t="str">
        <f>IFERROR(VLOOKUP(AC123,'CRUCE RIESGOS'!$C$5:$D$104,2,FALSE),"")</f>
        <v/>
      </c>
      <c r="AE123" s="4">
        <v>10.590000000000099</v>
      </c>
      <c r="AF123" s="4" t="str">
        <f>IFERROR(VLOOKUP(AE123,'CRUCE RIESGOS'!$C$5:$D$104,2,FALSE),"")</f>
        <v/>
      </c>
      <c r="AG123" s="4">
        <v>11.590000000000099</v>
      </c>
      <c r="AH123" s="4" t="str">
        <f>IFERROR(VLOOKUP(AG123,'CRUCE RIESGOS'!$C$5:$D$104,2,FALSE),"")</f>
        <v/>
      </c>
      <c r="AI123" s="4">
        <v>12.590000000000099</v>
      </c>
      <c r="AJ123" s="4" t="str">
        <f>IFERROR(VLOOKUP(AI123,'CRUCE RIESGOS'!$C$5:$D$104,2,FALSE),"")</f>
        <v/>
      </c>
      <c r="AK123" s="4">
        <v>13.590000000000099</v>
      </c>
      <c r="AL123" s="4" t="str">
        <f>IFERROR(VLOOKUP(AK123,'CRUCE RIESGOS'!$C$5:$D$104,2,FALSE),"")</f>
        <v/>
      </c>
      <c r="AM123" s="4">
        <v>14.590000000000099</v>
      </c>
      <c r="AN123" s="4" t="str">
        <f>IFERROR(VLOOKUP(AM123,'CRUCE RIESGOS'!$C$5:$D$104,2,FALSE),"")</f>
        <v/>
      </c>
      <c r="AO123" s="4">
        <v>15.590000000000099</v>
      </c>
      <c r="AP123" s="4" t="str">
        <f>IFERROR(VLOOKUP(AO123,'CRUCE RIESGOS'!$C$5:$D$104,2,FALSE),"")</f>
        <v/>
      </c>
      <c r="AQ123" s="4">
        <v>16.590000000000099</v>
      </c>
      <c r="AR123" s="4" t="str">
        <f>IFERROR(VLOOKUP(AQ123,'CRUCE RIESGOS'!$C$5:$D$104,2,FALSE),"")</f>
        <v/>
      </c>
      <c r="AS123" s="4">
        <v>17.590000000000199</v>
      </c>
      <c r="AT123" s="4" t="str">
        <f>IFERROR(VLOOKUP(AS123,'CRUCE RIESGOS'!$C$5:$D$104,2,FALSE),"")</f>
        <v/>
      </c>
      <c r="AU123" s="4">
        <v>18.590000000000199</v>
      </c>
      <c r="AV123" s="4" t="str">
        <f>IFERROR(VLOOKUP(AU123,'CRUCE RIESGOS'!$C$5:$D$104,2,FALSE),"")</f>
        <v/>
      </c>
      <c r="AW123" s="4">
        <v>19.590000000000199</v>
      </c>
      <c r="AX123" s="4" t="str">
        <f>IFERROR(VLOOKUP(AW123,'CRUCE RIESGOS'!$C$5:$D$104,2,FALSE),"")</f>
        <v/>
      </c>
      <c r="AY123" s="4">
        <v>20.590000000000199</v>
      </c>
      <c r="AZ123" s="4" t="str">
        <f>IFERROR(VLOOKUP(AY123,'CRUCE RIESGOS'!$C$5:$D$104,2,FALSE),"")</f>
        <v/>
      </c>
      <c r="BA123" s="4">
        <v>21.590000000000199</v>
      </c>
      <c r="BB123" s="4" t="str">
        <f>IFERROR(VLOOKUP(BA123,'CRUCE RIESGOS'!$C$5:$D$104,2,FALSE),"")</f>
        <v/>
      </c>
      <c r="BC123" s="4">
        <v>22.590000000000199</v>
      </c>
      <c r="BD123" s="4" t="str">
        <f>IFERROR(VLOOKUP(BC123,'CRUCE RIESGOS'!$C$5:$D$104,2,FALSE),"")</f>
        <v/>
      </c>
      <c r="BE123" s="4">
        <v>23.590000000000199</v>
      </c>
      <c r="BF123" s="4" t="str">
        <f>IFERROR(VLOOKUP(BE123,'CRUCE RIESGOS'!$C$5:$D$104,2,FALSE),"")</f>
        <v/>
      </c>
      <c r="BG123" s="4">
        <v>24.590000000000199</v>
      </c>
      <c r="BH123" s="4" t="str">
        <f>IFERROR(VLOOKUP(BG123,'CRUCE RIESGOS'!$C$5:$D$104,2,FALSE),"")</f>
        <v/>
      </c>
      <c r="BI123" s="4">
        <v>25.590000000000199</v>
      </c>
      <c r="BJ123" s="4" t="str">
        <f>IFERROR(VLOOKUP(BI123,'CRUCE RIESGOS'!$C$5:$D$104,2,FALSE),"")</f>
        <v/>
      </c>
    </row>
    <row r="124" spans="13:62" x14ac:dyDescent="0.25">
      <c r="M124" s="4"/>
      <c r="N124" s="4" t="str">
        <f t="shared" si="19"/>
        <v/>
      </c>
      <c r="O124" s="4"/>
      <c r="P124" s="4" t="str">
        <f t="shared" si="20"/>
        <v/>
      </c>
      <c r="Q124" s="4"/>
      <c r="R124" s="4" t="str">
        <f t="shared" si="20"/>
        <v/>
      </c>
      <c r="S124" s="4"/>
      <c r="T124" s="4" t="str">
        <f t="shared" si="20"/>
        <v/>
      </c>
      <c r="U124" s="4"/>
      <c r="V124" s="4" t="str">
        <f t="shared" si="20"/>
        <v/>
      </c>
      <c r="W124" s="4"/>
      <c r="X124" s="4" t="str">
        <f t="shared" si="20"/>
        <v/>
      </c>
      <c r="Y124" s="4"/>
      <c r="Z124" s="4" t="str">
        <f t="shared" si="20"/>
        <v/>
      </c>
      <c r="AA124" s="4"/>
      <c r="AB124" s="4" t="str">
        <f t="shared" si="20"/>
        <v/>
      </c>
      <c r="AC124" s="4"/>
      <c r="AD124" s="4" t="str">
        <f t="shared" si="20"/>
        <v/>
      </c>
      <c r="AE124" s="4"/>
      <c r="AF124" s="4" t="str">
        <f t="shared" si="21"/>
        <v/>
      </c>
      <c r="AG124" s="4"/>
      <c r="AH124" s="4" t="str">
        <f t="shared" si="22"/>
        <v/>
      </c>
      <c r="AI124" s="4"/>
      <c r="AJ124" s="4" t="str">
        <f t="shared" si="23"/>
        <v/>
      </c>
      <c r="AK124" s="4"/>
      <c r="AL124" s="4" t="str">
        <f t="shared" si="24"/>
        <v/>
      </c>
      <c r="AM124" s="4"/>
      <c r="AN124" s="4" t="str">
        <f t="shared" si="25"/>
        <v/>
      </c>
      <c r="AO124" s="4"/>
      <c r="AP124" s="4" t="str">
        <f t="shared" si="26"/>
        <v/>
      </c>
      <c r="AQ124" s="4"/>
      <c r="AR124" s="4" t="str">
        <f t="shared" si="27"/>
        <v/>
      </c>
      <c r="AS124" s="4"/>
      <c r="AT124" s="4" t="str">
        <f t="shared" si="28"/>
        <v/>
      </c>
      <c r="AU124" s="4"/>
      <c r="AV124" s="4" t="str">
        <f t="shared" si="29"/>
        <v/>
      </c>
      <c r="AW124" s="4"/>
      <c r="AX124" s="4" t="str">
        <f t="shared" si="30"/>
        <v/>
      </c>
      <c r="AY124" s="4"/>
      <c r="AZ124" s="4" t="str">
        <f t="shared" si="31"/>
        <v/>
      </c>
      <c r="BA124" s="4"/>
      <c r="BB124" s="4" t="str">
        <f t="shared" si="32"/>
        <v/>
      </c>
      <c r="BC124" s="4"/>
      <c r="BD124" s="4" t="str">
        <f t="shared" si="33"/>
        <v/>
      </c>
      <c r="BE124" s="4"/>
      <c r="BF124" s="4" t="str">
        <f t="shared" si="34"/>
        <v/>
      </c>
      <c r="BG124" s="4"/>
      <c r="BH124" s="4" t="str">
        <f t="shared" si="35"/>
        <v/>
      </c>
      <c r="BI124" s="4"/>
      <c r="BJ124" s="4" t="str">
        <f t="shared" si="36"/>
        <v/>
      </c>
    </row>
    <row r="125" spans="13:62" x14ac:dyDescent="0.25">
      <c r="M125" s="4">
        <v>1.6</v>
      </c>
      <c r="N125" s="4" t="str">
        <f>IFERROR(VLOOKUP(M125,'CRUCE RIESGOS'!$C$5:$D$104,2,FALSE),"")</f>
        <v/>
      </c>
      <c r="O125" s="4">
        <v>2.6000000000000099</v>
      </c>
      <c r="P125" s="4" t="str">
        <f>IFERROR(VLOOKUP(O125,'CRUCE RIESGOS'!$C$5:$D$104,2,FALSE),"")</f>
        <v/>
      </c>
      <c r="Q125" s="4">
        <v>3.6000000000000201</v>
      </c>
      <c r="R125" s="4" t="str">
        <f>IFERROR(VLOOKUP(Q125,'CRUCE RIESGOS'!$C$5:$D$104,2,FALSE),"")</f>
        <v/>
      </c>
      <c r="S125" s="4">
        <v>4.6000000000000298</v>
      </c>
      <c r="T125" s="4" t="str">
        <f>IFERROR(VLOOKUP(S125,'CRUCE RIESGOS'!$C$5:$D$104,2,FALSE),"")</f>
        <v/>
      </c>
      <c r="U125" s="4">
        <v>5.6000000000000396</v>
      </c>
      <c r="V125" s="4" t="str">
        <f>IFERROR(VLOOKUP(U125,'CRUCE RIESGOS'!$C$5:$D$104,2,FALSE),"")</f>
        <v/>
      </c>
      <c r="W125" s="4">
        <v>6.6000000000000503</v>
      </c>
      <c r="X125" s="4" t="str">
        <f>IFERROR(VLOOKUP(W125,'CRUCE RIESGOS'!$C$5:$D$104,2,FALSE),"")</f>
        <v/>
      </c>
      <c r="Y125" s="4">
        <v>7.60000000000006</v>
      </c>
      <c r="Z125" s="4" t="str">
        <f>IFERROR(VLOOKUP(Y125,'CRUCE RIESGOS'!$C$5:$D$104,2,FALSE),"")</f>
        <v/>
      </c>
      <c r="AA125" s="4">
        <v>8.6000000000000707</v>
      </c>
      <c r="AB125" s="4" t="str">
        <f>IFERROR(VLOOKUP(AA125,'CRUCE RIESGOS'!$C$5:$D$104,2,FALSE),"")</f>
        <v/>
      </c>
      <c r="AC125" s="4">
        <v>9.6000000000000796</v>
      </c>
      <c r="AD125" s="4" t="str">
        <f>IFERROR(VLOOKUP(AC125,'CRUCE RIESGOS'!$C$5:$D$104,2,FALSE),"")</f>
        <v/>
      </c>
      <c r="AE125" s="4">
        <v>10.600000000000099</v>
      </c>
      <c r="AF125" s="4" t="str">
        <f>IFERROR(VLOOKUP(AE125,'CRUCE RIESGOS'!$C$5:$D$104,2,FALSE),"")</f>
        <v/>
      </c>
      <c r="AG125" s="4">
        <v>11.600000000000099</v>
      </c>
      <c r="AH125" s="4" t="str">
        <f>IFERROR(VLOOKUP(AG125,'CRUCE RIESGOS'!$C$5:$D$104,2,FALSE),"")</f>
        <v/>
      </c>
      <c r="AI125" s="4">
        <v>12.600000000000099</v>
      </c>
      <c r="AJ125" s="4" t="str">
        <f>IFERROR(VLOOKUP(AI125,'CRUCE RIESGOS'!$C$5:$D$104,2,FALSE),"")</f>
        <v/>
      </c>
      <c r="AK125" s="4">
        <v>13.600000000000099</v>
      </c>
      <c r="AL125" s="4" t="str">
        <f>IFERROR(VLOOKUP(AK125,'CRUCE RIESGOS'!$C$5:$D$104,2,FALSE),"")</f>
        <v/>
      </c>
      <c r="AM125" s="4">
        <v>14.600000000000099</v>
      </c>
      <c r="AN125" s="4" t="str">
        <f>IFERROR(VLOOKUP(AM125,'CRUCE RIESGOS'!$C$5:$D$104,2,FALSE),"")</f>
        <v/>
      </c>
      <c r="AO125" s="4">
        <v>15.600000000000099</v>
      </c>
      <c r="AP125" s="4" t="str">
        <f>IFERROR(VLOOKUP(AO125,'CRUCE RIESGOS'!$C$5:$D$104,2,FALSE),"")</f>
        <v/>
      </c>
      <c r="AQ125" s="4">
        <v>16.600000000000101</v>
      </c>
      <c r="AR125" s="4" t="str">
        <f>IFERROR(VLOOKUP(AQ125,'CRUCE RIESGOS'!$C$5:$D$104,2,FALSE),"")</f>
        <v/>
      </c>
      <c r="AS125" s="4">
        <v>17.6000000000002</v>
      </c>
      <c r="AT125" s="4" t="str">
        <f>IFERROR(VLOOKUP(AS125,'CRUCE RIESGOS'!$C$5:$D$104,2,FALSE),"")</f>
        <v/>
      </c>
      <c r="AU125" s="4">
        <v>18.6000000000002</v>
      </c>
      <c r="AV125" s="4" t="str">
        <f>IFERROR(VLOOKUP(AU125,'CRUCE RIESGOS'!$C$5:$D$104,2,FALSE),"")</f>
        <v/>
      </c>
      <c r="AW125" s="4">
        <v>19.6000000000002</v>
      </c>
      <c r="AX125" s="4" t="str">
        <f>IFERROR(VLOOKUP(AW125,'CRUCE RIESGOS'!$C$5:$D$104,2,FALSE),"")</f>
        <v/>
      </c>
      <c r="AY125" s="4">
        <v>20.6000000000002</v>
      </c>
      <c r="AZ125" s="4" t="str">
        <f>IFERROR(VLOOKUP(AY125,'CRUCE RIESGOS'!$C$5:$D$104,2,FALSE),"")</f>
        <v/>
      </c>
      <c r="BA125" s="4">
        <v>21.6000000000002</v>
      </c>
      <c r="BB125" s="4" t="str">
        <f>IFERROR(VLOOKUP(BA125,'CRUCE RIESGOS'!$C$5:$D$104,2,FALSE),"")</f>
        <v/>
      </c>
      <c r="BC125" s="4">
        <v>22.6000000000002</v>
      </c>
      <c r="BD125" s="4" t="str">
        <f>IFERROR(VLOOKUP(BC125,'CRUCE RIESGOS'!$C$5:$D$104,2,FALSE),"")</f>
        <v/>
      </c>
      <c r="BE125" s="4">
        <v>23.6000000000002</v>
      </c>
      <c r="BF125" s="4" t="str">
        <f>IFERROR(VLOOKUP(BE125,'CRUCE RIESGOS'!$C$5:$D$104,2,FALSE),"")</f>
        <v/>
      </c>
      <c r="BG125" s="4">
        <v>24.6000000000002</v>
      </c>
      <c r="BH125" s="4" t="str">
        <f>IFERROR(VLOOKUP(BG125,'CRUCE RIESGOS'!$C$5:$D$104,2,FALSE),"")</f>
        <v/>
      </c>
      <c r="BI125" s="4">
        <v>25.6000000000002</v>
      </c>
      <c r="BJ125" s="4" t="str">
        <f>IFERROR(VLOOKUP(BI125,'CRUCE RIESGOS'!$C$5:$D$104,2,FALSE),"")</f>
        <v/>
      </c>
    </row>
    <row r="126" spans="13:62" x14ac:dyDescent="0.25">
      <c r="M126" s="4"/>
      <c r="N126" s="4" t="str">
        <f t="shared" si="19"/>
        <v/>
      </c>
      <c r="O126" s="4"/>
      <c r="P126" s="4" t="str">
        <f t="shared" si="20"/>
        <v/>
      </c>
      <c r="Q126" s="4"/>
      <c r="R126" s="4" t="str">
        <f t="shared" si="20"/>
        <v/>
      </c>
      <c r="S126" s="4"/>
      <c r="T126" s="4" t="str">
        <f t="shared" si="20"/>
        <v/>
      </c>
      <c r="U126" s="4"/>
      <c r="V126" s="4" t="str">
        <f t="shared" si="20"/>
        <v/>
      </c>
      <c r="W126" s="4"/>
      <c r="X126" s="4" t="str">
        <f t="shared" si="20"/>
        <v/>
      </c>
      <c r="Y126" s="4"/>
      <c r="Z126" s="4" t="str">
        <f t="shared" si="20"/>
        <v/>
      </c>
      <c r="AA126" s="4"/>
      <c r="AB126" s="4" t="str">
        <f t="shared" si="20"/>
        <v/>
      </c>
      <c r="AC126" s="4"/>
      <c r="AD126" s="4" t="str">
        <f t="shared" si="20"/>
        <v/>
      </c>
      <c r="AE126" s="4"/>
      <c r="AF126" s="4" t="str">
        <f t="shared" si="21"/>
        <v/>
      </c>
      <c r="AG126" s="4"/>
      <c r="AH126" s="4" t="str">
        <f t="shared" si="22"/>
        <v/>
      </c>
      <c r="AI126" s="4"/>
      <c r="AJ126" s="4" t="str">
        <f t="shared" si="23"/>
        <v/>
      </c>
      <c r="AK126" s="4"/>
      <c r="AL126" s="4" t="str">
        <f t="shared" si="24"/>
        <v/>
      </c>
      <c r="AM126" s="4"/>
      <c r="AN126" s="4" t="str">
        <f t="shared" si="25"/>
        <v/>
      </c>
      <c r="AO126" s="4"/>
      <c r="AP126" s="4" t="str">
        <f t="shared" si="26"/>
        <v/>
      </c>
      <c r="AQ126" s="4"/>
      <c r="AR126" s="4" t="str">
        <f t="shared" si="27"/>
        <v/>
      </c>
      <c r="AS126" s="4"/>
      <c r="AT126" s="4" t="str">
        <f t="shared" si="28"/>
        <v/>
      </c>
      <c r="AU126" s="4"/>
      <c r="AV126" s="4" t="str">
        <f t="shared" si="29"/>
        <v/>
      </c>
      <c r="AW126" s="4"/>
      <c r="AX126" s="4" t="str">
        <f t="shared" si="30"/>
        <v/>
      </c>
      <c r="AY126" s="4"/>
      <c r="AZ126" s="4" t="str">
        <f t="shared" si="31"/>
        <v/>
      </c>
      <c r="BA126" s="4"/>
      <c r="BB126" s="4" t="str">
        <f t="shared" si="32"/>
        <v/>
      </c>
      <c r="BC126" s="4"/>
      <c r="BD126" s="4" t="str">
        <f t="shared" si="33"/>
        <v/>
      </c>
      <c r="BE126" s="4"/>
      <c r="BF126" s="4" t="str">
        <f t="shared" si="34"/>
        <v/>
      </c>
      <c r="BG126" s="4"/>
      <c r="BH126" s="4" t="str">
        <f t="shared" si="35"/>
        <v/>
      </c>
      <c r="BI126" s="4"/>
      <c r="BJ126" s="4" t="str">
        <f t="shared" si="36"/>
        <v/>
      </c>
    </row>
    <row r="127" spans="13:62" x14ac:dyDescent="0.25">
      <c r="M127" s="4">
        <v>1.61</v>
      </c>
      <c r="N127" s="4" t="str">
        <f>IFERROR(VLOOKUP(M127,'CRUCE RIESGOS'!$C$5:$D$104,2,FALSE),"")</f>
        <v/>
      </c>
      <c r="O127" s="4">
        <v>2.6100000000000101</v>
      </c>
      <c r="P127" s="4" t="str">
        <f>IFERROR(VLOOKUP(O127,'CRUCE RIESGOS'!$C$5:$D$104,2,FALSE),"")</f>
        <v/>
      </c>
      <c r="Q127" s="4">
        <v>3.6100000000000199</v>
      </c>
      <c r="R127" s="4" t="str">
        <f>IFERROR(VLOOKUP(Q127,'CRUCE RIESGOS'!$C$5:$D$104,2,FALSE),"")</f>
        <v/>
      </c>
      <c r="S127" s="4">
        <v>4.6100000000000296</v>
      </c>
      <c r="T127" s="4" t="str">
        <f>IFERROR(VLOOKUP(S127,'CRUCE RIESGOS'!$C$5:$D$104,2,FALSE),"")</f>
        <v/>
      </c>
      <c r="U127" s="4">
        <v>5.6100000000000403</v>
      </c>
      <c r="V127" s="4" t="str">
        <f>IFERROR(VLOOKUP(U127,'CRUCE RIESGOS'!$C$5:$D$104,2,FALSE),"")</f>
        <v/>
      </c>
      <c r="W127" s="4">
        <v>6.6100000000000501</v>
      </c>
      <c r="X127" s="4" t="str">
        <f>IFERROR(VLOOKUP(W127,'CRUCE RIESGOS'!$C$5:$D$104,2,FALSE),"")</f>
        <v/>
      </c>
      <c r="Y127" s="4">
        <v>7.6100000000000598</v>
      </c>
      <c r="Z127" s="4" t="str">
        <f>IFERROR(VLOOKUP(Y127,'CRUCE RIESGOS'!$C$5:$D$104,2,FALSE),"")</f>
        <v/>
      </c>
      <c r="AA127" s="4">
        <v>8.6100000000000705</v>
      </c>
      <c r="AB127" s="4" t="str">
        <f>IFERROR(VLOOKUP(AA127,'CRUCE RIESGOS'!$C$5:$D$104,2,FALSE),"")</f>
        <v/>
      </c>
      <c r="AC127" s="4">
        <v>9.6100000000000794</v>
      </c>
      <c r="AD127" s="4" t="str">
        <f>IFERROR(VLOOKUP(AC127,'CRUCE RIESGOS'!$C$5:$D$104,2,FALSE),"")</f>
        <v/>
      </c>
      <c r="AE127" s="4">
        <v>10.610000000000101</v>
      </c>
      <c r="AF127" s="4" t="str">
        <f>IFERROR(VLOOKUP(AE127,'CRUCE RIESGOS'!$C$5:$D$104,2,FALSE),"")</f>
        <v/>
      </c>
      <c r="AG127" s="4">
        <v>11.610000000000101</v>
      </c>
      <c r="AH127" s="4" t="str">
        <f>IFERROR(VLOOKUP(AG127,'CRUCE RIESGOS'!$C$5:$D$104,2,FALSE),"")</f>
        <v/>
      </c>
      <c r="AI127" s="4">
        <v>12.610000000000101</v>
      </c>
      <c r="AJ127" s="4" t="str">
        <f>IFERROR(VLOOKUP(AI127,'CRUCE RIESGOS'!$C$5:$D$104,2,FALSE),"")</f>
        <v/>
      </c>
      <c r="AK127" s="4">
        <v>13.610000000000101</v>
      </c>
      <c r="AL127" s="4" t="str">
        <f>IFERROR(VLOOKUP(AK127,'CRUCE RIESGOS'!$C$5:$D$104,2,FALSE),"")</f>
        <v/>
      </c>
      <c r="AM127" s="4">
        <v>14.610000000000101</v>
      </c>
      <c r="AN127" s="4" t="str">
        <f>IFERROR(VLOOKUP(AM127,'CRUCE RIESGOS'!$C$5:$D$104,2,FALSE),"")</f>
        <v/>
      </c>
      <c r="AO127" s="4">
        <v>15.610000000000101</v>
      </c>
      <c r="AP127" s="4" t="str">
        <f>IFERROR(VLOOKUP(AO127,'CRUCE RIESGOS'!$C$5:$D$104,2,FALSE),"")</f>
        <v/>
      </c>
      <c r="AQ127" s="4">
        <v>16.610000000000099</v>
      </c>
      <c r="AR127" s="4" t="str">
        <f>IFERROR(VLOOKUP(AQ127,'CRUCE RIESGOS'!$C$5:$D$104,2,FALSE),"")</f>
        <v/>
      </c>
      <c r="AS127" s="4">
        <v>17.610000000000198</v>
      </c>
      <c r="AT127" s="4" t="str">
        <f>IFERROR(VLOOKUP(AS127,'CRUCE RIESGOS'!$C$5:$D$104,2,FALSE),"")</f>
        <v/>
      </c>
      <c r="AU127" s="4">
        <v>18.610000000000198</v>
      </c>
      <c r="AV127" s="4" t="str">
        <f>IFERROR(VLOOKUP(AU127,'CRUCE RIESGOS'!$C$5:$D$104,2,FALSE),"")</f>
        <v/>
      </c>
      <c r="AW127" s="4">
        <v>19.610000000000198</v>
      </c>
      <c r="AX127" s="4" t="str">
        <f>IFERROR(VLOOKUP(AW127,'CRUCE RIESGOS'!$C$5:$D$104,2,FALSE),"")</f>
        <v/>
      </c>
      <c r="AY127" s="4">
        <v>20.610000000000198</v>
      </c>
      <c r="AZ127" s="4" t="str">
        <f>IFERROR(VLOOKUP(AY127,'CRUCE RIESGOS'!$C$5:$D$104,2,FALSE),"")</f>
        <v/>
      </c>
      <c r="BA127" s="4">
        <v>21.610000000000198</v>
      </c>
      <c r="BB127" s="4" t="str">
        <f>IFERROR(VLOOKUP(BA127,'CRUCE RIESGOS'!$C$5:$D$104,2,FALSE),"")</f>
        <v/>
      </c>
      <c r="BC127" s="4">
        <v>22.610000000000198</v>
      </c>
      <c r="BD127" s="4" t="str">
        <f>IFERROR(VLOOKUP(BC127,'CRUCE RIESGOS'!$C$5:$D$104,2,FALSE),"")</f>
        <v/>
      </c>
      <c r="BE127" s="4">
        <v>23.610000000000198</v>
      </c>
      <c r="BF127" s="4" t="str">
        <f>IFERROR(VLOOKUP(BE127,'CRUCE RIESGOS'!$C$5:$D$104,2,FALSE),"")</f>
        <v/>
      </c>
      <c r="BG127" s="4">
        <v>24.610000000000198</v>
      </c>
      <c r="BH127" s="4" t="str">
        <f>IFERROR(VLOOKUP(BG127,'CRUCE RIESGOS'!$C$5:$D$104,2,FALSE),"")</f>
        <v/>
      </c>
      <c r="BI127" s="4">
        <v>25.610000000000198</v>
      </c>
      <c r="BJ127" s="4" t="str">
        <f>IFERROR(VLOOKUP(BI127,'CRUCE RIESGOS'!$C$5:$D$104,2,FALSE),"")</f>
        <v/>
      </c>
    </row>
    <row r="128" spans="13:62" x14ac:dyDescent="0.25">
      <c r="M128" s="4"/>
      <c r="N128" s="4" t="str">
        <f t="shared" si="19"/>
        <v/>
      </c>
      <c r="O128" s="4"/>
      <c r="P128" s="4" t="str">
        <f t="shared" si="20"/>
        <v/>
      </c>
      <c r="Q128" s="4"/>
      <c r="R128" s="4" t="str">
        <f t="shared" si="20"/>
        <v/>
      </c>
      <c r="S128" s="4"/>
      <c r="T128" s="4" t="str">
        <f t="shared" si="20"/>
        <v/>
      </c>
      <c r="U128" s="4"/>
      <c r="V128" s="4" t="str">
        <f t="shared" si="20"/>
        <v/>
      </c>
      <c r="W128" s="4"/>
      <c r="X128" s="4" t="str">
        <f t="shared" si="20"/>
        <v/>
      </c>
      <c r="Y128" s="4"/>
      <c r="Z128" s="4" t="str">
        <f t="shared" si="20"/>
        <v/>
      </c>
      <c r="AA128" s="4"/>
      <c r="AB128" s="4" t="str">
        <f t="shared" si="20"/>
        <v/>
      </c>
      <c r="AC128" s="4"/>
      <c r="AD128" s="4" t="str">
        <f t="shared" si="20"/>
        <v/>
      </c>
      <c r="AE128" s="4"/>
      <c r="AF128" s="4" t="str">
        <f t="shared" si="21"/>
        <v/>
      </c>
      <c r="AG128" s="4"/>
      <c r="AH128" s="4" t="str">
        <f t="shared" si="22"/>
        <v/>
      </c>
      <c r="AI128" s="4"/>
      <c r="AJ128" s="4" t="str">
        <f t="shared" si="23"/>
        <v/>
      </c>
      <c r="AK128" s="4"/>
      <c r="AL128" s="4" t="str">
        <f t="shared" si="24"/>
        <v/>
      </c>
      <c r="AM128" s="4"/>
      <c r="AN128" s="4" t="str">
        <f t="shared" si="25"/>
        <v/>
      </c>
      <c r="AO128" s="4"/>
      <c r="AP128" s="4" t="str">
        <f t="shared" si="26"/>
        <v/>
      </c>
      <c r="AQ128" s="4"/>
      <c r="AR128" s="4" t="str">
        <f t="shared" si="27"/>
        <v/>
      </c>
      <c r="AS128" s="4"/>
      <c r="AT128" s="4" t="str">
        <f t="shared" si="28"/>
        <v/>
      </c>
      <c r="AU128" s="4"/>
      <c r="AV128" s="4" t="str">
        <f t="shared" si="29"/>
        <v/>
      </c>
      <c r="AW128" s="4"/>
      <c r="AX128" s="4" t="str">
        <f t="shared" si="30"/>
        <v/>
      </c>
      <c r="AY128" s="4"/>
      <c r="AZ128" s="4" t="str">
        <f t="shared" si="31"/>
        <v/>
      </c>
      <c r="BA128" s="4"/>
      <c r="BB128" s="4" t="str">
        <f t="shared" si="32"/>
        <v/>
      </c>
      <c r="BC128" s="4"/>
      <c r="BD128" s="4" t="str">
        <f t="shared" si="33"/>
        <v/>
      </c>
      <c r="BE128" s="4"/>
      <c r="BF128" s="4" t="str">
        <f t="shared" si="34"/>
        <v/>
      </c>
      <c r="BG128" s="4"/>
      <c r="BH128" s="4" t="str">
        <f t="shared" si="35"/>
        <v/>
      </c>
      <c r="BI128" s="4"/>
      <c r="BJ128" s="4" t="str">
        <f t="shared" si="36"/>
        <v/>
      </c>
    </row>
    <row r="129" spans="13:62" x14ac:dyDescent="0.25">
      <c r="M129" s="4">
        <v>1.62</v>
      </c>
      <c r="N129" s="4" t="str">
        <f>IFERROR(VLOOKUP(M129,'CRUCE RIESGOS'!$C$5:$D$104,2,FALSE),"")</f>
        <v/>
      </c>
      <c r="O129" s="4">
        <v>2.6200000000000099</v>
      </c>
      <c r="P129" s="4" t="str">
        <f>IFERROR(VLOOKUP(O129,'CRUCE RIESGOS'!$C$5:$D$104,2,FALSE),"")</f>
        <v/>
      </c>
      <c r="Q129" s="4">
        <v>3.6200000000000201</v>
      </c>
      <c r="R129" s="4" t="str">
        <f>IFERROR(VLOOKUP(Q129,'CRUCE RIESGOS'!$C$5:$D$104,2,FALSE),"")</f>
        <v/>
      </c>
      <c r="S129" s="4">
        <v>4.6200000000000303</v>
      </c>
      <c r="T129" s="4" t="str">
        <f>IFERROR(VLOOKUP(S129,'CRUCE RIESGOS'!$C$5:$D$104,2,FALSE),"")</f>
        <v/>
      </c>
      <c r="U129" s="4">
        <v>5.6200000000000401</v>
      </c>
      <c r="V129" s="4" t="str">
        <f>IFERROR(VLOOKUP(U129,'CRUCE RIESGOS'!$C$5:$D$104,2,FALSE),"")</f>
        <v/>
      </c>
      <c r="W129" s="4">
        <v>6.6200000000000498</v>
      </c>
      <c r="X129" s="4" t="str">
        <f>IFERROR(VLOOKUP(W129,'CRUCE RIESGOS'!$C$5:$D$104,2,FALSE),"")</f>
        <v/>
      </c>
      <c r="Y129" s="4">
        <v>7.6200000000000596</v>
      </c>
      <c r="Z129" s="4" t="str">
        <f>IFERROR(VLOOKUP(Y129,'CRUCE RIESGOS'!$C$5:$D$104,2,FALSE),"")</f>
        <v/>
      </c>
      <c r="AA129" s="4">
        <v>8.6200000000000703</v>
      </c>
      <c r="AB129" s="4" t="str">
        <f>IFERROR(VLOOKUP(AA129,'CRUCE RIESGOS'!$C$5:$D$104,2,FALSE),"")</f>
        <v/>
      </c>
      <c r="AC129" s="4">
        <v>9.6200000000000792</v>
      </c>
      <c r="AD129" s="4" t="str">
        <f>IFERROR(VLOOKUP(AC129,'CRUCE RIESGOS'!$C$5:$D$104,2,FALSE),"")</f>
        <v/>
      </c>
      <c r="AE129" s="4">
        <v>10.6200000000001</v>
      </c>
      <c r="AF129" s="4" t="str">
        <f>IFERROR(VLOOKUP(AE129,'CRUCE RIESGOS'!$C$5:$D$104,2,FALSE),"")</f>
        <v/>
      </c>
      <c r="AG129" s="4">
        <v>11.6200000000001</v>
      </c>
      <c r="AH129" s="4" t="str">
        <f>IFERROR(VLOOKUP(AG129,'CRUCE RIESGOS'!$C$5:$D$104,2,FALSE),"")</f>
        <v/>
      </c>
      <c r="AI129" s="4">
        <v>12.6200000000001</v>
      </c>
      <c r="AJ129" s="4" t="str">
        <f>IFERROR(VLOOKUP(AI129,'CRUCE RIESGOS'!$C$5:$D$104,2,FALSE),"")</f>
        <v/>
      </c>
      <c r="AK129" s="4">
        <v>13.6200000000001</v>
      </c>
      <c r="AL129" s="4" t="str">
        <f>IFERROR(VLOOKUP(AK129,'CRUCE RIESGOS'!$C$5:$D$104,2,FALSE),"")</f>
        <v/>
      </c>
      <c r="AM129" s="4">
        <v>14.6200000000001</v>
      </c>
      <c r="AN129" s="4" t="str">
        <f>IFERROR(VLOOKUP(AM129,'CRUCE RIESGOS'!$C$5:$D$104,2,FALSE),"")</f>
        <v/>
      </c>
      <c r="AO129" s="4">
        <v>15.6200000000001</v>
      </c>
      <c r="AP129" s="4" t="str">
        <f>IFERROR(VLOOKUP(AO129,'CRUCE RIESGOS'!$C$5:$D$104,2,FALSE),"")</f>
        <v/>
      </c>
      <c r="AQ129" s="4">
        <v>16.6200000000001</v>
      </c>
      <c r="AR129" s="4" t="str">
        <f>IFERROR(VLOOKUP(AQ129,'CRUCE RIESGOS'!$C$5:$D$104,2,FALSE),"")</f>
        <v/>
      </c>
      <c r="AS129" s="4">
        <v>17.6200000000002</v>
      </c>
      <c r="AT129" s="4" t="str">
        <f>IFERROR(VLOOKUP(AS129,'CRUCE RIESGOS'!$C$5:$D$104,2,FALSE),"")</f>
        <v/>
      </c>
      <c r="AU129" s="4">
        <v>18.6200000000002</v>
      </c>
      <c r="AV129" s="4" t="str">
        <f>IFERROR(VLOOKUP(AU129,'CRUCE RIESGOS'!$C$5:$D$104,2,FALSE),"")</f>
        <v/>
      </c>
      <c r="AW129" s="4">
        <v>19.6200000000002</v>
      </c>
      <c r="AX129" s="4" t="str">
        <f>IFERROR(VLOOKUP(AW129,'CRUCE RIESGOS'!$C$5:$D$104,2,FALSE),"")</f>
        <v/>
      </c>
      <c r="AY129" s="4">
        <v>20.6200000000002</v>
      </c>
      <c r="AZ129" s="4" t="str">
        <f>IFERROR(VLOOKUP(AY129,'CRUCE RIESGOS'!$C$5:$D$104,2,FALSE),"")</f>
        <v/>
      </c>
      <c r="BA129" s="4">
        <v>21.6200000000002</v>
      </c>
      <c r="BB129" s="4" t="str">
        <f>IFERROR(VLOOKUP(BA129,'CRUCE RIESGOS'!$C$5:$D$104,2,FALSE),"")</f>
        <v/>
      </c>
      <c r="BC129" s="4">
        <v>22.6200000000002</v>
      </c>
      <c r="BD129" s="4" t="str">
        <f>IFERROR(VLOOKUP(BC129,'CRUCE RIESGOS'!$C$5:$D$104,2,FALSE),"")</f>
        <v/>
      </c>
      <c r="BE129" s="4">
        <v>23.6200000000002</v>
      </c>
      <c r="BF129" s="4" t="str">
        <f>IFERROR(VLOOKUP(BE129,'CRUCE RIESGOS'!$C$5:$D$104,2,FALSE),"")</f>
        <v/>
      </c>
      <c r="BG129" s="4">
        <v>24.6200000000002</v>
      </c>
      <c r="BH129" s="4" t="str">
        <f>IFERROR(VLOOKUP(BG129,'CRUCE RIESGOS'!$C$5:$D$104,2,FALSE),"")</f>
        <v/>
      </c>
      <c r="BI129" s="4">
        <v>25.6200000000002</v>
      </c>
      <c r="BJ129" s="4" t="str">
        <f>IFERROR(VLOOKUP(BI129,'CRUCE RIESGOS'!$C$5:$D$104,2,FALSE),"")</f>
        <v/>
      </c>
    </row>
    <row r="130" spans="13:62" x14ac:dyDescent="0.25">
      <c r="M130" s="4"/>
      <c r="N130" s="4" t="str">
        <f t="shared" si="19"/>
        <v/>
      </c>
      <c r="O130" s="4"/>
      <c r="P130" s="4" t="str">
        <f t="shared" si="20"/>
        <v/>
      </c>
      <c r="Q130" s="4"/>
      <c r="R130" s="4" t="str">
        <f t="shared" si="20"/>
        <v/>
      </c>
      <c r="S130" s="4"/>
      <c r="T130" s="4" t="str">
        <f t="shared" si="20"/>
        <v/>
      </c>
      <c r="U130" s="4"/>
      <c r="V130" s="4" t="str">
        <f t="shared" si="20"/>
        <v/>
      </c>
      <c r="W130" s="4"/>
      <c r="X130" s="4" t="str">
        <f t="shared" si="20"/>
        <v/>
      </c>
      <c r="Y130" s="4"/>
      <c r="Z130" s="4" t="str">
        <f t="shared" si="20"/>
        <v/>
      </c>
      <c r="AA130" s="4"/>
      <c r="AB130" s="4" t="str">
        <f t="shared" si="20"/>
        <v/>
      </c>
      <c r="AC130" s="4"/>
      <c r="AD130" s="4" t="str">
        <f t="shared" si="20"/>
        <v/>
      </c>
      <c r="AE130" s="4"/>
      <c r="AF130" s="4" t="str">
        <f t="shared" si="21"/>
        <v/>
      </c>
      <c r="AG130" s="4"/>
      <c r="AH130" s="4" t="str">
        <f t="shared" si="22"/>
        <v/>
      </c>
      <c r="AI130" s="4"/>
      <c r="AJ130" s="4" t="str">
        <f t="shared" si="23"/>
        <v/>
      </c>
      <c r="AK130" s="4"/>
      <c r="AL130" s="4" t="str">
        <f t="shared" si="24"/>
        <v/>
      </c>
      <c r="AM130" s="4"/>
      <c r="AN130" s="4" t="str">
        <f t="shared" si="25"/>
        <v/>
      </c>
      <c r="AO130" s="4"/>
      <c r="AP130" s="4" t="str">
        <f t="shared" si="26"/>
        <v/>
      </c>
      <c r="AQ130" s="4"/>
      <c r="AR130" s="4" t="str">
        <f t="shared" si="27"/>
        <v/>
      </c>
      <c r="AS130" s="4"/>
      <c r="AT130" s="4" t="str">
        <f t="shared" si="28"/>
        <v/>
      </c>
      <c r="AU130" s="4"/>
      <c r="AV130" s="4" t="str">
        <f t="shared" si="29"/>
        <v/>
      </c>
      <c r="AW130" s="4"/>
      <c r="AX130" s="4" t="str">
        <f t="shared" si="30"/>
        <v/>
      </c>
      <c r="AY130" s="4"/>
      <c r="AZ130" s="4" t="str">
        <f t="shared" si="31"/>
        <v/>
      </c>
      <c r="BA130" s="4"/>
      <c r="BB130" s="4" t="str">
        <f t="shared" si="32"/>
        <v/>
      </c>
      <c r="BC130" s="4"/>
      <c r="BD130" s="4" t="str">
        <f t="shared" si="33"/>
        <v/>
      </c>
      <c r="BE130" s="4"/>
      <c r="BF130" s="4" t="str">
        <f t="shared" si="34"/>
        <v/>
      </c>
      <c r="BG130" s="4"/>
      <c r="BH130" s="4" t="str">
        <f t="shared" si="35"/>
        <v/>
      </c>
      <c r="BI130" s="4"/>
      <c r="BJ130" s="4" t="str">
        <f t="shared" si="36"/>
        <v/>
      </c>
    </row>
    <row r="131" spans="13:62" x14ac:dyDescent="0.25">
      <c r="M131" s="4">
        <v>1.63</v>
      </c>
      <c r="N131" s="4" t="str">
        <f>IFERROR(VLOOKUP(M131,'CRUCE RIESGOS'!$C$5:$D$104,2,FALSE),"")</f>
        <v/>
      </c>
      <c r="O131" s="4">
        <v>2.6300000000000101</v>
      </c>
      <c r="P131" s="4" t="str">
        <f>IFERROR(VLOOKUP(O131,'CRUCE RIESGOS'!$C$5:$D$104,2,FALSE),"")</f>
        <v/>
      </c>
      <c r="Q131" s="4">
        <v>3.6300000000000199</v>
      </c>
      <c r="R131" s="4" t="str">
        <f>IFERROR(VLOOKUP(Q131,'CRUCE RIESGOS'!$C$5:$D$104,2,FALSE),"")</f>
        <v/>
      </c>
      <c r="S131" s="4">
        <v>4.6300000000000301</v>
      </c>
      <c r="T131" s="4" t="str">
        <f>IFERROR(VLOOKUP(S131,'CRUCE RIESGOS'!$C$5:$D$104,2,FALSE),"")</f>
        <v/>
      </c>
      <c r="U131" s="4">
        <v>5.6300000000000399</v>
      </c>
      <c r="V131" s="4" t="str">
        <f>IFERROR(VLOOKUP(U131,'CRUCE RIESGOS'!$C$5:$D$104,2,FALSE),"")</f>
        <v/>
      </c>
      <c r="W131" s="4">
        <v>6.6300000000000496</v>
      </c>
      <c r="X131" s="4" t="str">
        <f>IFERROR(VLOOKUP(W131,'CRUCE RIESGOS'!$C$5:$D$104,2,FALSE),"")</f>
        <v/>
      </c>
      <c r="Y131" s="4">
        <v>7.6300000000000603</v>
      </c>
      <c r="Z131" s="4" t="str">
        <f>IFERROR(VLOOKUP(Y131,'CRUCE RIESGOS'!$C$5:$D$104,2,FALSE),"")</f>
        <v/>
      </c>
      <c r="AA131" s="4">
        <v>8.6300000000000701</v>
      </c>
      <c r="AB131" s="4" t="str">
        <f>IFERROR(VLOOKUP(AA131,'CRUCE RIESGOS'!$C$5:$D$104,2,FALSE),"")</f>
        <v/>
      </c>
      <c r="AC131" s="4">
        <v>9.6300000000000807</v>
      </c>
      <c r="AD131" s="4" t="str">
        <f>IFERROR(VLOOKUP(AC131,'CRUCE RIESGOS'!$C$5:$D$104,2,FALSE),"")</f>
        <v/>
      </c>
      <c r="AE131" s="4">
        <v>10.6300000000001</v>
      </c>
      <c r="AF131" s="4" t="str">
        <f>IFERROR(VLOOKUP(AE131,'CRUCE RIESGOS'!$C$5:$D$104,2,FALSE),"")</f>
        <v/>
      </c>
      <c r="AG131" s="4">
        <v>11.6300000000001</v>
      </c>
      <c r="AH131" s="4" t="str">
        <f>IFERROR(VLOOKUP(AG131,'CRUCE RIESGOS'!$C$5:$D$104,2,FALSE),"")</f>
        <v/>
      </c>
      <c r="AI131" s="4">
        <v>12.6300000000001</v>
      </c>
      <c r="AJ131" s="4" t="str">
        <f>IFERROR(VLOOKUP(AI131,'CRUCE RIESGOS'!$C$5:$D$104,2,FALSE),"")</f>
        <v/>
      </c>
      <c r="AK131" s="4">
        <v>13.6300000000001</v>
      </c>
      <c r="AL131" s="4" t="str">
        <f>IFERROR(VLOOKUP(AK131,'CRUCE RIESGOS'!$C$5:$D$104,2,FALSE),"")</f>
        <v/>
      </c>
      <c r="AM131" s="4">
        <v>14.6300000000001</v>
      </c>
      <c r="AN131" s="4" t="str">
        <f>IFERROR(VLOOKUP(AM131,'CRUCE RIESGOS'!$C$5:$D$104,2,FALSE),"")</f>
        <v/>
      </c>
      <c r="AO131" s="4">
        <v>15.6300000000001</v>
      </c>
      <c r="AP131" s="4" t="str">
        <f>IFERROR(VLOOKUP(AO131,'CRUCE RIESGOS'!$C$5:$D$104,2,FALSE),"")</f>
        <v/>
      </c>
      <c r="AQ131" s="4">
        <v>16.630000000000202</v>
      </c>
      <c r="AR131" s="4" t="str">
        <f>IFERROR(VLOOKUP(AQ131,'CRUCE RIESGOS'!$C$5:$D$104,2,FALSE),"")</f>
        <v/>
      </c>
      <c r="AS131" s="4">
        <v>17.630000000000202</v>
      </c>
      <c r="AT131" s="4" t="str">
        <f>IFERROR(VLOOKUP(AS131,'CRUCE RIESGOS'!$C$5:$D$104,2,FALSE),"")</f>
        <v/>
      </c>
      <c r="AU131" s="4">
        <v>18.630000000000202</v>
      </c>
      <c r="AV131" s="4" t="str">
        <f>IFERROR(VLOOKUP(AU131,'CRUCE RIESGOS'!$C$5:$D$104,2,FALSE),"")</f>
        <v/>
      </c>
      <c r="AW131" s="4">
        <v>19.630000000000202</v>
      </c>
      <c r="AX131" s="4" t="str">
        <f>IFERROR(VLOOKUP(AW131,'CRUCE RIESGOS'!$C$5:$D$104,2,FALSE),"")</f>
        <v/>
      </c>
      <c r="AY131" s="4">
        <v>20.630000000000202</v>
      </c>
      <c r="AZ131" s="4" t="str">
        <f>IFERROR(VLOOKUP(AY131,'CRUCE RIESGOS'!$C$5:$D$104,2,FALSE),"")</f>
        <v/>
      </c>
      <c r="BA131" s="4">
        <v>21.630000000000202</v>
      </c>
      <c r="BB131" s="4" t="str">
        <f>IFERROR(VLOOKUP(BA131,'CRUCE RIESGOS'!$C$5:$D$104,2,FALSE),"")</f>
        <v/>
      </c>
      <c r="BC131" s="4">
        <v>22.630000000000202</v>
      </c>
      <c r="BD131" s="4" t="str">
        <f>IFERROR(VLOOKUP(BC131,'CRUCE RIESGOS'!$C$5:$D$104,2,FALSE),"")</f>
        <v/>
      </c>
      <c r="BE131" s="4">
        <v>23.630000000000202</v>
      </c>
      <c r="BF131" s="4" t="str">
        <f>IFERROR(VLOOKUP(BE131,'CRUCE RIESGOS'!$C$5:$D$104,2,FALSE),"")</f>
        <v/>
      </c>
      <c r="BG131" s="4">
        <v>24.630000000000202</v>
      </c>
      <c r="BH131" s="4" t="str">
        <f>IFERROR(VLOOKUP(BG131,'CRUCE RIESGOS'!$C$5:$D$104,2,FALSE),"")</f>
        <v/>
      </c>
      <c r="BI131" s="4">
        <v>25.630000000000202</v>
      </c>
      <c r="BJ131" s="4" t="str">
        <f>IFERROR(VLOOKUP(BI131,'CRUCE RIESGOS'!$C$5:$D$104,2,FALSE),"")</f>
        <v/>
      </c>
    </row>
    <row r="132" spans="13:62" x14ac:dyDescent="0.25">
      <c r="M132" s="4"/>
      <c r="N132" s="4" t="str">
        <f t="shared" si="19"/>
        <v/>
      </c>
      <c r="O132" s="4"/>
      <c r="P132" s="4" t="str">
        <f t="shared" si="20"/>
        <v/>
      </c>
      <c r="Q132" s="4"/>
      <c r="R132" s="4" t="str">
        <f t="shared" si="20"/>
        <v/>
      </c>
      <c r="S132" s="4"/>
      <c r="T132" s="4" t="str">
        <f t="shared" si="20"/>
        <v/>
      </c>
      <c r="U132" s="4"/>
      <c r="V132" s="4" t="str">
        <f t="shared" si="20"/>
        <v/>
      </c>
      <c r="W132" s="4"/>
      <c r="X132" s="4" t="str">
        <f t="shared" si="20"/>
        <v/>
      </c>
      <c r="Y132" s="4"/>
      <c r="Z132" s="4" t="str">
        <f t="shared" si="20"/>
        <v/>
      </c>
      <c r="AA132" s="4"/>
      <c r="AB132" s="4" t="str">
        <f t="shared" si="20"/>
        <v/>
      </c>
      <c r="AC132" s="4"/>
      <c r="AD132" s="4" t="str">
        <f t="shared" ref="AD132" si="37">IF(AD133&lt;&gt;""," -R","")</f>
        <v/>
      </c>
      <c r="AE132" s="4"/>
      <c r="AF132" s="4" t="str">
        <f t="shared" si="21"/>
        <v/>
      </c>
      <c r="AG132" s="4"/>
      <c r="AH132" s="4" t="str">
        <f t="shared" si="22"/>
        <v/>
      </c>
      <c r="AI132" s="4"/>
      <c r="AJ132" s="4" t="str">
        <f t="shared" si="23"/>
        <v/>
      </c>
      <c r="AK132" s="4"/>
      <c r="AL132" s="4" t="str">
        <f t="shared" si="24"/>
        <v/>
      </c>
      <c r="AM132" s="4"/>
      <c r="AN132" s="4" t="str">
        <f t="shared" si="25"/>
        <v/>
      </c>
      <c r="AO132" s="4"/>
      <c r="AP132" s="4" t="str">
        <f t="shared" si="26"/>
        <v/>
      </c>
      <c r="AQ132" s="4"/>
      <c r="AR132" s="4" t="str">
        <f t="shared" si="27"/>
        <v/>
      </c>
      <c r="AS132" s="4"/>
      <c r="AT132" s="4" t="str">
        <f t="shared" si="28"/>
        <v/>
      </c>
      <c r="AU132" s="4"/>
      <c r="AV132" s="4" t="str">
        <f t="shared" si="29"/>
        <v/>
      </c>
      <c r="AW132" s="4"/>
      <c r="AX132" s="4" t="str">
        <f t="shared" si="30"/>
        <v/>
      </c>
      <c r="AY132" s="4"/>
      <c r="AZ132" s="4" t="str">
        <f t="shared" si="31"/>
        <v/>
      </c>
      <c r="BA132" s="4"/>
      <c r="BB132" s="4" t="str">
        <f t="shared" si="32"/>
        <v/>
      </c>
      <c r="BC132" s="4"/>
      <c r="BD132" s="4" t="str">
        <f t="shared" si="33"/>
        <v/>
      </c>
      <c r="BE132" s="4"/>
      <c r="BF132" s="4" t="str">
        <f t="shared" si="34"/>
        <v/>
      </c>
      <c r="BG132" s="4"/>
      <c r="BH132" s="4" t="str">
        <f t="shared" si="35"/>
        <v/>
      </c>
      <c r="BI132" s="4"/>
      <c r="BJ132" s="4" t="str">
        <f t="shared" si="36"/>
        <v/>
      </c>
    </row>
    <row r="133" spans="13:62" x14ac:dyDescent="0.25">
      <c r="M133" s="4">
        <v>1.64</v>
      </c>
      <c r="N133" s="4" t="str">
        <f>IFERROR(VLOOKUP(M133,'CRUCE RIESGOS'!$C$5:$D$104,2,FALSE),"")</f>
        <v/>
      </c>
      <c r="O133" s="4">
        <v>2.6400000000000099</v>
      </c>
      <c r="P133" s="4" t="str">
        <f>IFERROR(VLOOKUP(O133,'CRUCE RIESGOS'!$C$5:$D$104,2,FALSE),"")</f>
        <v/>
      </c>
      <c r="Q133" s="4">
        <v>3.6400000000000201</v>
      </c>
      <c r="R133" s="4" t="str">
        <f>IFERROR(VLOOKUP(Q133,'CRUCE RIESGOS'!$C$5:$D$104,2,FALSE),"")</f>
        <v/>
      </c>
      <c r="S133" s="4">
        <v>4.6400000000000299</v>
      </c>
      <c r="T133" s="4" t="str">
        <f>IFERROR(VLOOKUP(S133,'CRUCE RIESGOS'!$C$5:$D$104,2,FALSE),"")</f>
        <v/>
      </c>
      <c r="U133" s="4">
        <v>5.6400000000000396</v>
      </c>
      <c r="V133" s="4" t="str">
        <f>IFERROR(VLOOKUP(U133,'CRUCE RIESGOS'!$C$5:$D$104,2,FALSE),"")</f>
        <v/>
      </c>
      <c r="W133" s="4">
        <v>6.6400000000000503</v>
      </c>
      <c r="X133" s="4" t="str">
        <f>IFERROR(VLOOKUP(W133,'CRUCE RIESGOS'!$C$5:$D$104,2,FALSE),"")</f>
        <v/>
      </c>
      <c r="Y133" s="4">
        <v>7.6400000000000601</v>
      </c>
      <c r="Z133" s="4" t="str">
        <f>IFERROR(VLOOKUP(Y133,'CRUCE RIESGOS'!$C$5:$D$104,2,FALSE),"")</f>
        <v/>
      </c>
      <c r="AA133" s="4">
        <v>8.6400000000000698</v>
      </c>
      <c r="AB133" s="4" t="str">
        <f>IFERROR(VLOOKUP(AA133,'CRUCE RIESGOS'!$C$5:$D$104,2,FALSE),"")</f>
        <v/>
      </c>
      <c r="AC133" s="4">
        <v>9.6400000000000805</v>
      </c>
      <c r="AD133" s="4" t="str">
        <f>IFERROR(VLOOKUP(AC133,'CRUCE RIESGOS'!$C$5:$D$104,2,FALSE),"")</f>
        <v/>
      </c>
      <c r="AE133" s="4">
        <v>10.6400000000001</v>
      </c>
      <c r="AF133" s="4" t="str">
        <f>IFERROR(VLOOKUP(AE133,'CRUCE RIESGOS'!$C$5:$D$104,2,FALSE),"")</f>
        <v/>
      </c>
      <c r="AG133" s="4">
        <v>11.6400000000001</v>
      </c>
      <c r="AH133" s="4" t="str">
        <f>IFERROR(VLOOKUP(AG133,'CRUCE RIESGOS'!$C$5:$D$104,2,FALSE),"")</f>
        <v/>
      </c>
      <c r="AI133" s="4">
        <v>12.6400000000001</v>
      </c>
      <c r="AJ133" s="4" t="str">
        <f>IFERROR(VLOOKUP(AI133,'CRUCE RIESGOS'!$C$5:$D$104,2,FALSE),"")</f>
        <v/>
      </c>
      <c r="AK133" s="4">
        <v>13.6400000000001</v>
      </c>
      <c r="AL133" s="4" t="str">
        <f>IFERROR(VLOOKUP(AK133,'CRUCE RIESGOS'!$C$5:$D$104,2,FALSE),"")</f>
        <v/>
      </c>
      <c r="AM133" s="4">
        <v>14.6400000000001</v>
      </c>
      <c r="AN133" s="4" t="str">
        <f>IFERROR(VLOOKUP(AM133,'CRUCE RIESGOS'!$C$5:$D$104,2,FALSE),"")</f>
        <v/>
      </c>
      <c r="AO133" s="4">
        <v>15.6400000000001</v>
      </c>
      <c r="AP133" s="4" t="str">
        <f>IFERROR(VLOOKUP(AO133,'CRUCE RIESGOS'!$C$5:$D$104,2,FALSE),"")</f>
        <v/>
      </c>
      <c r="AQ133" s="4">
        <v>16.6400000000001</v>
      </c>
      <c r="AR133" s="4" t="str">
        <f>IFERROR(VLOOKUP(AQ133,'CRUCE RIESGOS'!$C$5:$D$104,2,FALSE),"")</f>
        <v/>
      </c>
      <c r="AS133" s="4">
        <v>17.6400000000002</v>
      </c>
      <c r="AT133" s="4" t="str">
        <f>IFERROR(VLOOKUP(AS133,'CRUCE RIESGOS'!$C$5:$D$104,2,FALSE),"")</f>
        <v/>
      </c>
      <c r="AU133" s="4">
        <v>18.6400000000002</v>
      </c>
      <c r="AV133" s="4" t="str">
        <f>IFERROR(VLOOKUP(AU133,'CRUCE RIESGOS'!$C$5:$D$104,2,FALSE),"")</f>
        <v/>
      </c>
      <c r="AW133" s="4">
        <v>19.6400000000002</v>
      </c>
      <c r="AX133" s="4" t="str">
        <f>IFERROR(VLOOKUP(AW133,'CRUCE RIESGOS'!$C$5:$D$104,2,FALSE),"")</f>
        <v/>
      </c>
      <c r="AY133" s="4">
        <v>20.6400000000002</v>
      </c>
      <c r="AZ133" s="4" t="str">
        <f>IFERROR(VLOOKUP(AY133,'CRUCE RIESGOS'!$C$5:$D$104,2,FALSE),"")</f>
        <v/>
      </c>
      <c r="BA133" s="4">
        <v>21.6400000000002</v>
      </c>
      <c r="BB133" s="4" t="str">
        <f>IFERROR(VLOOKUP(BA133,'CRUCE RIESGOS'!$C$5:$D$104,2,FALSE),"")</f>
        <v/>
      </c>
      <c r="BC133" s="4">
        <v>22.6400000000002</v>
      </c>
      <c r="BD133" s="4" t="str">
        <f>IFERROR(VLOOKUP(BC133,'CRUCE RIESGOS'!$C$5:$D$104,2,FALSE),"")</f>
        <v/>
      </c>
      <c r="BE133" s="4">
        <v>23.6400000000002</v>
      </c>
      <c r="BF133" s="4" t="str">
        <f>IFERROR(VLOOKUP(BE133,'CRUCE RIESGOS'!$C$5:$D$104,2,FALSE),"")</f>
        <v/>
      </c>
      <c r="BG133" s="4">
        <v>24.6400000000002</v>
      </c>
      <c r="BH133" s="4" t="str">
        <f>IFERROR(VLOOKUP(BG133,'CRUCE RIESGOS'!$C$5:$D$104,2,FALSE),"")</f>
        <v/>
      </c>
      <c r="BI133" s="4">
        <v>25.6400000000002</v>
      </c>
      <c r="BJ133" s="4" t="str">
        <f>IFERROR(VLOOKUP(BI133,'CRUCE RIESGOS'!$C$5:$D$104,2,FALSE),"")</f>
        <v/>
      </c>
    </row>
    <row r="134" spans="13:62" x14ac:dyDescent="0.25">
      <c r="M134" s="4"/>
      <c r="N134" s="4" t="str">
        <f t="shared" ref="N134:N196" si="38">IF(N135&lt;&gt;""," -R","")</f>
        <v/>
      </c>
      <c r="O134" s="4"/>
      <c r="P134" s="4" t="str">
        <f t="shared" ref="P134:AD196" si="39">IF(P135&lt;&gt;""," -R","")</f>
        <v/>
      </c>
      <c r="Q134" s="4"/>
      <c r="R134" s="4" t="str">
        <f t="shared" si="39"/>
        <v/>
      </c>
      <c r="S134" s="4"/>
      <c r="T134" s="4" t="str">
        <f t="shared" si="39"/>
        <v/>
      </c>
      <c r="U134" s="4"/>
      <c r="V134" s="4" t="str">
        <f t="shared" si="39"/>
        <v/>
      </c>
      <c r="W134" s="4"/>
      <c r="X134" s="4" t="str">
        <f t="shared" si="39"/>
        <v/>
      </c>
      <c r="Y134" s="4"/>
      <c r="Z134" s="4" t="str">
        <f t="shared" si="39"/>
        <v/>
      </c>
      <c r="AA134" s="4"/>
      <c r="AB134" s="4" t="str">
        <f t="shared" si="39"/>
        <v/>
      </c>
      <c r="AC134" s="4"/>
      <c r="AD134" s="4" t="str">
        <f t="shared" si="39"/>
        <v/>
      </c>
      <c r="AE134" s="4"/>
      <c r="AF134" s="4" t="str">
        <f t="shared" ref="AF134:AF196" si="40">IF(AF135&lt;&gt;""," -R","")</f>
        <v/>
      </c>
      <c r="AG134" s="4"/>
      <c r="AH134" s="4" t="str">
        <f t="shared" ref="AH134:AH196" si="41">IF(AH135&lt;&gt;""," -R","")</f>
        <v/>
      </c>
      <c r="AI134" s="4"/>
      <c r="AJ134" s="4" t="str">
        <f t="shared" ref="AJ134:AJ196" si="42">IF(AJ135&lt;&gt;""," -R","")</f>
        <v/>
      </c>
      <c r="AK134" s="4"/>
      <c r="AL134" s="4" t="str">
        <f t="shared" ref="AL134:AL196" si="43">IF(AL135&lt;&gt;""," -R","")</f>
        <v/>
      </c>
      <c r="AM134" s="4"/>
      <c r="AN134" s="4" t="str">
        <f t="shared" ref="AN134:AN196" si="44">IF(AN135&lt;&gt;""," -R","")</f>
        <v/>
      </c>
      <c r="AO134" s="4"/>
      <c r="AP134" s="4" t="str">
        <f t="shared" ref="AP134:AP196" si="45">IF(AP135&lt;&gt;""," -R","")</f>
        <v/>
      </c>
      <c r="AQ134" s="4"/>
      <c r="AR134" s="4" t="str">
        <f t="shared" ref="AR134:AR196" si="46">IF(AR135&lt;&gt;""," -R","")</f>
        <v/>
      </c>
      <c r="AS134" s="4"/>
      <c r="AT134" s="4" t="str">
        <f t="shared" ref="AT134:AT196" si="47">IF(AT135&lt;&gt;""," -R","")</f>
        <v/>
      </c>
      <c r="AU134" s="4"/>
      <c r="AV134" s="4" t="str">
        <f t="shared" ref="AV134:AV196" si="48">IF(AV135&lt;&gt;""," -R","")</f>
        <v/>
      </c>
      <c r="AW134" s="4"/>
      <c r="AX134" s="4" t="str">
        <f t="shared" ref="AX134:AX196" si="49">IF(AX135&lt;&gt;""," -R","")</f>
        <v/>
      </c>
      <c r="AY134" s="4"/>
      <c r="AZ134" s="4" t="str">
        <f t="shared" ref="AZ134:AZ196" si="50">IF(AZ135&lt;&gt;""," -R","")</f>
        <v/>
      </c>
      <c r="BA134" s="4"/>
      <c r="BB134" s="4" t="str">
        <f t="shared" ref="BB134:BB196" si="51">IF(BB135&lt;&gt;""," -R","")</f>
        <v/>
      </c>
      <c r="BC134" s="4"/>
      <c r="BD134" s="4" t="str">
        <f t="shared" ref="BD134:BD196" si="52">IF(BD135&lt;&gt;""," -R","")</f>
        <v/>
      </c>
      <c r="BE134" s="4"/>
      <c r="BF134" s="4" t="str">
        <f t="shared" ref="BF134:BF196" si="53">IF(BF135&lt;&gt;""," -R","")</f>
        <v/>
      </c>
      <c r="BG134" s="4"/>
      <c r="BH134" s="4" t="str">
        <f t="shared" ref="BH134:BH196" si="54">IF(BH135&lt;&gt;""," -R","")</f>
        <v/>
      </c>
      <c r="BI134" s="4"/>
      <c r="BJ134" s="4" t="str">
        <f t="shared" ref="BJ134:BJ196" si="55">IF(BJ135&lt;&gt;""," -R","")</f>
        <v/>
      </c>
    </row>
    <row r="135" spans="13:62" x14ac:dyDescent="0.25">
      <c r="M135" s="4">
        <v>1.65</v>
      </c>
      <c r="N135" s="4" t="str">
        <f>IFERROR(VLOOKUP(M135,'CRUCE RIESGOS'!$C$5:$D$104,2,FALSE),"")</f>
        <v/>
      </c>
      <c r="O135" s="4">
        <v>2.6500000000000101</v>
      </c>
      <c r="P135" s="4" t="str">
        <f>IFERROR(VLOOKUP(O135,'CRUCE RIESGOS'!$C$5:$D$104,2,FALSE),"")</f>
        <v/>
      </c>
      <c r="Q135" s="4">
        <v>3.6500000000000199</v>
      </c>
      <c r="R135" s="4" t="str">
        <f>IFERROR(VLOOKUP(Q135,'CRUCE RIESGOS'!$C$5:$D$104,2,FALSE),"")</f>
        <v/>
      </c>
      <c r="S135" s="4">
        <v>4.6500000000000297</v>
      </c>
      <c r="T135" s="4" t="str">
        <f>IFERROR(VLOOKUP(S135,'CRUCE RIESGOS'!$C$5:$D$104,2,FALSE),"")</f>
        <v/>
      </c>
      <c r="U135" s="4">
        <v>5.6500000000000403</v>
      </c>
      <c r="V135" s="4" t="str">
        <f>IFERROR(VLOOKUP(U135,'CRUCE RIESGOS'!$C$5:$D$104,2,FALSE),"")</f>
        <v/>
      </c>
      <c r="W135" s="4">
        <v>6.6500000000000501</v>
      </c>
      <c r="X135" s="4" t="str">
        <f>IFERROR(VLOOKUP(W135,'CRUCE RIESGOS'!$C$5:$D$104,2,FALSE),"")</f>
        <v/>
      </c>
      <c r="Y135" s="4">
        <v>7.6500000000000599</v>
      </c>
      <c r="Z135" s="4" t="str">
        <f>IFERROR(VLOOKUP(Y135,'CRUCE RIESGOS'!$C$5:$D$104,2,FALSE),"")</f>
        <v/>
      </c>
      <c r="AA135" s="4">
        <v>8.6500000000000696</v>
      </c>
      <c r="AB135" s="4" t="str">
        <f>IFERROR(VLOOKUP(AA135,'CRUCE RIESGOS'!$C$5:$D$104,2,FALSE),"")</f>
        <v/>
      </c>
      <c r="AC135" s="4">
        <v>9.6500000000000803</v>
      </c>
      <c r="AD135" s="4" t="str">
        <f>IFERROR(VLOOKUP(AC135,'CRUCE RIESGOS'!$C$5:$D$104,2,FALSE),"")</f>
        <v/>
      </c>
      <c r="AE135" s="4">
        <v>10.6500000000001</v>
      </c>
      <c r="AF135" s="4" t="str">
        <f>IFERROR(VLOOKUP(AE135,'CRUCE RIESGOS'!$C$5:$D$104,2,FALSE),"")</f>
        <v/>
      </c>
      <c r="AG135" s="4">
        <v>11.6500000000001</v>
      </c>
      <c r="AH135" s="4" t="str">
        <f>IFERROR(VLOOKUP(AG135,'CRUCE RIESGOS'!$C$5:$D$104,2,FALSE),"")</f>
        <v/>
      </c>
      <c r="AI135" s="4">
        <v>12.6500000000001</v>
      </c>
      <c r="AJ135" s="4" t="str">
        <f>IFERROR(VLOOKUP(AI135,'CRUCE RIESGOS'!$C$5:$D$104,2,FALSE),"")</f>
        <v/>
      </c>
      <c r="AK135" s="4">
        <v>13.6500000000001</v>
      </c>
      <c r="AL135" s="4" t="str">
        <f>IFERROR(VLOOKUP(AK135,'CRUCE RIESGOS'!$C$5:$D$104,2,FALSE),"")</f>
        <v/>
      </c>
      <c r="AM135" s="4">
        <v>14.6500000000001</v>
      </c>
      <c r="AN135" s="4" t="str">
        <f>IFERROR(VLOOKUP(AM135,'CRUCE RIESGOS'!$C$5:$D$104,2,FALSE),"")</f>
        <v/>
      </c>
      <c r="AO135" s="4">
        <v>15.6500000000001</v>
      </c>
      <c r="AP135" s="4" t="str">
        <f>IFERROR(VLOOKUP(AO135,'CRUCE RIESGOS'!$C$5:$D$104,2,FALSE),"")</f>
        <v/>
      </c>
      <c r="AQ135" s="4">
        <v>16.650000000000201</v>
      </c>
      <c r="AR135" s="4" t="str">
        <f>IFERROR(VLOOKUP(AQ135,'CRUCE RIESGOS'!$C$5:$D$104,2,FALSE),"")</f>
        <v/>
      </c>
      <c r="AS135" s="4">
        <v>17.650000000000201</v>
      </c>
      <c r="AT135" s="4" t="str">
        <f>IFERROR(VLOOKUP(AS135,'CRUCE RIESGOS'!$C$5:$D$104,2,FALSE),"")</f>
        <v/>
      </c>
      <c r="AU135" s="4">
        <v>18.650000000000201</v>
      </c>
      <c r="AV135" s="4" t="str">
        <f>IFERROR(VLOOKUP(AU135,'CRUCE RIESGOS'!$C$5:$D$104,2,FALSE),"")</f>
        <v/>
      </c>
      <c r="AW135" s="4">
        <v>19.650000000000201</v>
      </c>
      <c r="AX135" s="4" t="str">
        <f>IFERROR(VLOOKUP(AW135,'CRUCE RIESGOS'!$C$5:$D$104,2,FALSE),"")</f>
        <v/>
      </c>
      <c r="AY135" s="4">
        <v>20.650000000000201</v>
      </c>
      <c r="AZ135" s="4" t="str">
        <f>IFERROR(VLOOKUP(AY135,'CRUCE RIESGOS'!$C$5:$D$104,2,FALSE),"")</f>
        <v/>
      </c>
      <c r="BA135" s="4">
        <v>21.650000000000201</v>
      </c>
      <c r="BB135" s="4" t="str">
        <f>IFERROR(VLOOKUP(BA135,'CRUCE RIESGOS'!$C$5:$D$104,2,FALSE),"")</f>
        <v/>
      </c>
      <c r="BC135" s="4">
        <v>22.650000000000201</v>
      </c>
      <c r="BD135" s="4" t="str">
        <f>IFERROR(VLOOKUP(BC135,'CRUCE RIESGOS'!$C$5:$D$104,2,FALSE),"")</f>
        <v/>
      </c>
      <c r="BE135" s="4">
        <v>23.650000000000201</v>
      </c>
      <c r="BF135" s="4" t="str">
        <f>IFERROR(VLOOKUP(BE135,'CRUCE RIESGOS'!$C$5:$D$104,2,FALSE),"")</f>
        <v/>
      </c>
      <c r="BG135" s="4">
        <v>24.650000000000201</v>
      </c>
      <c r="BH135" s="4" t="str">
        <f>IFERROR(VLOOKUP(BG135,'CRUCE RIESGOS'!$C$5:$D$104,2,FALSE),"")</f>
        <v/>
      </c>
      <c r="BI135" s="4">
        <v>25.650000000000201</v>
      </c>
      <c r="BJ135" s="4" t="str">
        <f>IFERROR(VLOOKUP(BI135,'CRUCE RIESGOS'!$C$5:$D$104,2,FALSE),"")</f>
        <v/>
      </c>
    </row>
    <row r="136" spans="13:62" x14ac:dyDescent="0.25">
      <c r="M136" s="4"/>
      <c r="N136" s="4" t="str">
        <f t="shared" si="38"/>
        <v/>
      </c>
      <c r="O136" s="4"/>
      <c r="P136" s="4" t="str">
        <f t="shared" si="39"/>
        <v/>
      </c>
      <c r="Q136" s="4"/>
      <c r="R136" s="4" t="str">
        <f t="shared" si="39"/>
        <v/>
      </c>
      <c r="S136" s="4"/>
      <c r="T136" s="4" t="str">
        <f t="shared" si="39"/>
        <v/>
      </c>
      <c r="U136" s="4"/>
      <c r="V136" s="4" t="str">
        <f t="shared" si="39"/>
        <v/>
      </c>
      <c r="W136" s="4"/>
      <c r="X136" s="4" t="str">
        <f t="shared" si="39"/>
        <v/>
      </c>
      <c r="Y136" s="4"/>
      <c r="Z136" s="4" t="str">
        <f t="shared" si="39"/>
        <v/>
      </c>
      <c r="AA136" s="4"/>
      <c r="AB136" s="4" t="str">
        <f t="shared" si="39"/>
        <v/>
      </c>
      <c r="AC136" s="4"/>
      <c r="AD136" s="4" t="str">
        <f t="shared" si="39"/>
        <v/>
      </c>
      <c r="AE136" s="4"/>
      <c r="AF136" s="4" t="str">
        <f t="shared" si="40"/>
        <v/>
      </c>
      <c r="AG136" s="4"/>
      <c r="AH136" s="4" t="str">
        <f t="shared" si="41"/>
        <v/>
      </c>
      <c r="AI136" s="4"/>
      <c r="AJ136" s="4" t="str">
        <f t="shared" si="42"/>
        <v/>
      </c>
      <c r="AK136" s="4"/>
      <c r="AL136" s="4" t="str">
        <f t="shared" si="43"/>
        <v/>
      </c>
      <c r="AM136" s="4"/>
      <c r="AN136" s="4" t="str">
        <f t="shared" si="44"/>
        <v/>
      </c>
      <c r="AO136" s="4"/>
      <c r="AP136" s="4" t="str">
        <f t="shared" si="45"/>
        <v/>
      </c>
      <c r="AQ136" s="4"/>
      <c r="AR136" s="4" t="str">
        <f t="shared" si="46"/>
        <v/>
      </c>
      <c r="AS136" s="4"/>
      <c r="AT136" s="4" t="str">
        <f t="shared" si="47"/>
        <v/>
      </c>
      <c r="AU136" s="4"/>
      <c r="AV136" s="4" t="str">
        <f t="shared" si="48"/>
        <v/>
      </c>
      <c r="AW136" s="4"/>
      <c r="AX136" s="4" t="str">
        <f t="shared" si="49"/>
        <v/>
      </c>
      <c r="AY136" s="4"/>
      <c r="AZ136" s="4" t="str">
        <f t="shared" si="50"/>
        <v/>
      </c>
      <c r="BA136" s="4"/>
      <c r="BB136" s="4" t="str">
        <f t="shared" si="51"/>
        <v/>
      </c>
      <c r="BC136" s="4"/>
      <c r="BD136" s="4" t="str">
        <f t="shared" si="52"/>
        <v/>
      </c>
      <c r="BE136" s="4"/>
      <c r="BF136" s="4" t="str">
        <f t="shared" si="53"/>
        <v/>
      </c>
      <c r="BG136" s="4"/>
      <c r="BH136" s="4" t="str">
        <f t="shared" si="54"/>
        <v/>
      </c>
      <c r="BI136" s="4"/>
      <c r="BJ136" s="4" t="str">
        <f t="shared" si="55"/>
        <v/>
      </c>
    </row>
    <row r="137" spans="13:62" x14ac:dyDescent="0.25">
      <c r="M137" s="4">
        <v>1.66</v>
      </c>
      <c r="N137" s="4" t="str">
        <f>IFERROR(VLOOKUP(M137,'CRUCE RIESGOS'!$C$5:$D$104,2,FALSE),"")</f>
        <v/>
      </c>
      <c r="O137" s="4">
        <v>2.6600000000000099</v>
      </c>
      <c r="P137" s="4" t="str">
        <f>IFERROR(VLOOKUP(O137,'CRUCE RIESGOS'!$C$5:$D$104,2,FALSE),"")</f>
        <v/>
      </c>
      <c r="Q137" s="4">
        <v>3.6600000000000201</v>
      </c>
      <c r="R137" s="4" t="str">
        <f>IFERROR(VLOOKUP(Q137,'CRUCE RIESGOS'!$C$5:$D$104,2,FALSE),"")</f>
        <v/>
      </c>
      <c r="S137" s="4">
        <v>4.6600000000000303</v>
      </c>
      <c r="T137" s="4" t="str">
        <f>IFERROR(VLOOKUP(S137,'CRUCE RIESGOS'!$C$5:$D$104,2,FALSE),"")</f>
        <v/>
      </c>
      <c r="U137" s="4">
        <v>5.6600000000000401</v>
      </c>
      <c r="V137" s="4" t="str">
        <f>IFERROR(VLOOKUP(U137,'CRUCE RIESGOS'!$C$5:$D$104,2,FALSE),"")</f>
        <v/>
      </c>
      <c r="W137" s="4">
        <v>6.6600000000000499</v>
      </c>
      <c r="X137" s="4" t="str">
        <f>IFERROR(VLOOKUP(W137,'CRUCE RIESGOS'!$C$5:$D$104,2,FALSE),"")</f>
        <v/>
      </c>
      <c r="Y137" s="4">
        <v>7.6600000000000597</v>
      </c>
      <c r="Z137" s="4" t="str">
        <f>IFERROR(VLOOKUP(Y137,'CRUCE RIESGOS'!$C$5:$D$104,2,FALSE),"")</f>
        <v/>
      </c>
      <c r="AA137" s="4">
        <v>8.6600000000000694</v>
      </c>
      <c r="AB137" s="4" t="str">
        <f>IFERROR(VLOOKUP(AA137,'CRUCE RIESGOS'!$C$5:$D$104,2,FALSE),"")</f>
        <v/>
      </c>
      <c r="AC137" s="4">
        <v>9.6600000000000801</v>
      </c>
      <c r="AD137" s="4" t="str">
        <f>IFERROR(VLOOKUP(AC137,'CRUCE RIESGOS'!$C$5:$D$104,2,FALSE),"")</f>
        <v/>
      </c>
      <c r="AE137" s="4">
        <v>10.6600000000001</v>
      </c>
      <c r="AF137" s="4" t="str">
        <f>IFERROR(VLOOKUP(AE137,'CRUCE RIESGOS'!$C$5:$D$104,2,FALSE),"")</f>
        <v/>
      </c>
      <c r="AG137" s="4">
        <v>11.6600000000001</v>
      </c>
      <c r="AH137" s="4" t="str">
        <f>IFERROR(VLOOKUP(AG137,'CRUCE RIESGOS'!$C$5:$D$104,2,FALSE),"")</f>
        <v/>
      </c>
      <c r="AI137" s="4">
        <v>12.6600000000001</v>
      </c>
      <c r="AJ137" s="4" t="str">
        <f>IFERROR(VLOOKUP(AI137,'CRUCE RIESGOS'!$C$5:$D$104,2,FALSE),"")</f>
        <v/>
      </c>
      <c r="AK137" s="4">
        <v>13.6600000000001</v>
      </c>
      <c r="AL137" s="4" t="str">
        <f>IFERROR(VLOOKUP(AK137,'CRUCE RIESGOS'!$C$5:$D$104,2,FALSE),"")</f>
        <v/>
      </c>
      <c r="AM137" s="4">
        <v>14.6600000000001</v>
      </c>
      <c r="AN137" s="4" t="str">
        <f>IFERROR(VLOOKUP(AM137,'CRUCE RIESGOS'!$C$5:$D$104,2,FALSE),"")</f>
        <v/>
      </c>
      <c r="AO137" s="4">
        <v>15.6600000000001</v>
      </c>
      <c r="AP137" s="4" t="str">
        <f>IFERROR(VLOOKUP(AO137,'CRUCE RIESGOS'!$C$5:$D$104,2,FALSE),"")</f>
        <v/>
      </c>
      <c r="AQ137" s="4">
        <v>16.6600000000001</v>
      </c>
      <c r="AR137" s="4" t="str">
        <f>IFERROR(VLOOKUP(AQ137,'CRUCE RIESGOS'!$C$5:$D$104,2,FALSE),"")</f>
        <v/>
      </c>
      <c r="AS137" s="4">
        <v>17.660000000000199</v>
      </c>
      <c r="AT137" s="4" t="str">
        <f>IFERROR(VLOOKUP(AS137,'CRUCE RIESGOS'!$C$5:$D$104,2,FALSE),"")</f>
        <v/>
      </c>
      <c r="AU137" s="4">
        <v>18.660000000000199</v>
      </c>
      <c r="AV137" s="4" t="str">
        <f>IFERROR(VLOOKUP(AU137,'CRUCE RIESGOS'!$C$5:$D$104,2,FALSE),"")</f>
        <v/>
      </c>
      <c r="AW137" s="4">
        <v>19.660000000000199</v>
      </c>
      <c r="AX137" s="4" t="str">
        <f>IFERROR(VLOOKUP(AW137,'CRUCE RIESGOS'!$C$5:$D$104,2,FALSE),"")</f>
        <v/>
      </c>
      <c r="AY137" s="4">
        <v>20.660000000000199</v>
      </c>
      <c r="AZ137" s="4" t="str">
        <f>IFERROR(VLOOKUP(AY137,'CRUCE RIESGOS'!$C$5:$D$104,2,FALSE),"")</f>
        <v/>
      </c>
      <c r="BA137" s="4">
        <v>21.660000000000199</v>
      </c>
      <c r="BB137" s="4" t="str">
        <f>IFERROR(VLOOKUP(BA137,'CRUCE RIESGOS'!$C$5:$D$104,2,FALSE),"")</f>
        <v/>
      </c>
      <c r="BC137" s="4">
        <v>22.660000000000199</v>
      </c>
      <c r="BD137" s="4" t="str">
        <f>IFERROR(VLOOKUP(BC137,'CRUCE RIESGOS'!$C$5:$D$104,2,FALSE),"")</f>
        <v/>
      </c>
      <c r="BE137" s="4">
        <v>23.660000000000199</v>
      </c>
      <c r="BF137" s="4" t="str">
        <f>IFERROR(VLOOKUP(BE137,'CRUCE RIESGOS'!$C$5:$D$104,2,FALSE),"")</f>
        <v/>
      </c>
      <c r="BG137" s="4">
        <v>24.660000000000199</v>
      </c>
      <c r="BH137" s="4" t="str">
        <f>IFERROR(VLOOKUP(BG137,'CRUCE RIESGOS'!$C$5:$D$104,2,FALSE),"")</f>
        <v/>
      </c>
      <c r="BI137" s="4">
        <v>25.660000000000199</v>
      </c>
      <c r="BJ137" s="4" t="str">
        <f>IFERROR(VLOOKUP(BI137,'CRUCE RIESGOS'!$C$5:$D$104,2,FALSE),"")</f>
        <v/>
      </c>
    </row>
    <row r="138" spans="13:62" x14ac:dyDescent="0.25">
      <c r="M138" s="4"/>
      <c r="N138" s="4" t="str">
        <f t="shared" si="38"/>
        <v/>
      </c>
      <c r="O138" s="4"/>
      <c r="P138" s="4" t="str">
        <f t="shared" si="39"/>
        <v/>
      </c>
      <c r="Q138" s="4"/>
      <c r="R138" s="4" t="str">
        <f t="shared" si="39"/>
        <v/>
      </c>
      <c r="S138" s="4"/>
      <c r="T138" s="4" t="str">
        <f t="shared" si="39"/>
        <v/>
      </c>
      <c r="U138" s="4"/>
      <c r="V138" s="4" t="str">
        <f t="shared" si="39"/>
        <v/>
      </c>
      <c r="W138" s="4"/>
      <c r="X138" s="4" t="str">
        <f t="shared" si="39"/>
        <v/>
      </c>
      <c r="Y138" s="4"/>
      <c r="Z138" s="4" t="str">
        <f t="shared" si="39"/>
        <v/>
      </c>
      <c r="AA138" s="4"/>
      <c r="AB138" s="4" t="str">
        <f t="shared" si="39"/>
        <v/>
      </c>
      <c r="AC138" s="4"/>
      <c r="AD138" s="4" t="str">
        <f t="shared" si="39"/>
        <v/>
      </c>
      <c r="AE138" s="4"/>
      <c r="AF138" s="4" t="str">
        <f t="shared" si="40"/>
        <v/>
      </c>
      <c r="AG138" s="4"/>
      <c r="AH138" s="4" t="str">
        <f t="shared" si="41"/>
        <v/>
      </c>
      <c r="AI138" s="4"/>
      <c r="AJ138" s="4" t="str">
        <f t="shared" si="42"/>
        <v/>
      </c>
      <c r="AK138" s="4"/>
      <c r="AL138" s="4" t="str">
        <f t="shared" si="43"/>
        <v/>
      </c>
      <c r="AM138" s="4"/>
      <c r="AN138" s="4" t="str">
        <f t="shared" si="44"/>
        <v/>
      </c>
      <c r="AO138" s="4"/>
      <c r="AP138" s="4" t="str">
        <f t="shared" si="45"/>
        <v/>
      </c>
      <c r="AQ138" s="4"/>
      <c r="AR138" s="4" t="str">
        <f t="shared" si="46"/>
        <v/>
      </c>
      <c r="AS138" s="4"/>
      <c r="AT138" s="4" t="str">
        <f t="shared" si="47"/>
        <v/>
      </c>
      <c r="AU138" s="4"/>
      <c r="AV138" s="4" t="str">
        <f t="shared" si="48"/>
        <v/>
      </c>
      <c r="AW138" s="4"/>
      <c r="AX138" s="4" t="str">
        <f t="shared" si="49"/>
        <v/>
      </c>
      <c r="AY138" s="4"/>
      <c r="AZ138" s="4" t="str">
        <f t="shared" si="50"/>
        <v/>
      </c>
      <c r="BA138" s="4"/>
      <c r="BB138" s="4" t="str">
        <f t="shared" si="51"/>
        <v/>
      </c>
      <c r="BC138" s="4"/>
      <c r="BD138" s="4" t="str">
        <f t="shared" si="52"/>
        <v/>
      </c>
      <c r="BE138" s="4"/>
      <c r="BF138" s="4" t="str">
        <f t="shared" si="53"/>
        <v/>
      </c>
      <c r="BG138" s="4"/>
      <c r="BH138" s="4" t="str">
        <f t="shared" si="54"/>
        <v/>
      </c>
      <c r="BI138" s="4"/>
      <c r="BJ138" s="4" t="str">
        <f t="shared" si="55"/>
        <v/>
      </c>
    </row>
    <row r="139" spans="13:62" x14ac:dyDescent="0.25">
      <c r="M139" s="4">
        <v>1.67</v>
      </c>
      <c r="N139" s="4" t="str">
        <f>IFERROR(VLOOKUP(M139,'CRUCE RIESGOS'!$C$5:$D$104,2,FALSE),"")</f>
        <v/>
      </c>
      <c r="O139" s="4">
        <v>2.6700000000000199</v>
      </c>
      <c r="P139" s="4" t="str">
        <f>IFERROR(VLOOKUP(O139,'CRUCE RIESGOS'!$C$5:$D$104,2,FALSE),"")</f>
        <v/>
      </c>
      <c r="Q139" s="4">
        <v>3.6700000000000399</v>
      </c>
      <c r="R139" s="4" t="str">
        <f>IFERROR(VLOOKUP(Q139,'CRUCE RIESGOS'!$C$5:$D$104,2,FALSE),"")</f>
        <v/>
      </c>
      <c r="S139" s="4">
        <v>4.6700000000000603</v>
      </c>
      <c r="T139" s="4" t="str">
        <f>IFERROR(VLOOKUP(S139,'CRUCE RIESGOS'!$C$5:$D$104,2,FALSE),"")</f>
        <v/>
      </c>
      <c r="U139" s="4">
        <v>5.6700000000000799</v>
      </c>
      <c r="V139" s="4" t="str">
        <f>IFERROR(VLOOKUP(U139,'CRUCE RIESGOS'!$C$5:$D$104,2,FALSE),"")</f>
        <v/>
      </c>
      <c r="W139" s="4">
        <v>6.6700000000001003</v>
      </c>
      <c r="X139" s="4" t="str">
        <f>IFERROR(VLOOKUP(W139,'CRUCE RIESGOS'!$C$5:$D$104,2,FALSE),"")</f>
        <v/>
      </c>
      <c r="Y139" s="4">
        <v>7.6700000000001198</v>
      </c>
      <c r="Z139" s="4" t="str">
        <f>IFERROR(VLOOKUP(Y139,'CRUCE RIESGOS'!$C$5:$D$104,2,FALSE),"")</f>
        <v/>
      </c>
      <c r="AA139" s="4">
        <v>8.6700000000001403</v>
      </c>
      <c r="AB139" s="4" t="str">
        <f>IFERROR(VLOOKUP(AA139,'CRUCE RIESGOS'!$C$5:$D$104,2,FALSE),"")</f>
        <v/>
      </c>
      <c r="AC139" s="4">
        <v>9.6700000000001598</v>
      </c>
      <c r="AD139" s="4" t="str">
        <f>IFERROR(VLOOKUP(AC139,'CRUCE RIESGOS'!$C$5:$D$104,2,FALSE),"")</f>
        <v/>
      </c>
      <c r="AE139" s="4">
        <v>10.670000000000201</v>
      </c>
      <c r="AF139" s="4" t="str">
        <f>IFERROR(VLOOKUP(AE139,'CRUCE RIESGOS'!$C$5:$D$104,2,FALSE),"")</f>
        <v/>
      </c>
      <c r="AG139" s="4">
        <v>11.670000000000201</v>
      </c>
      <c r="AH139" s="4" t="str">
        <f>IFERROR(VLOOKUP(AG139,'CRUCE RIESGOS'!$C$5:$D$104,2,FALSE),"")</f>
        <v/>
      </c>
      <c r="AI139" s="4">
        <v>12.670000000000201</v>
      </c>
      <c r="AJ139" s="4" t="str">
        <f>IFERROR(VLOOKUP(AI139,'CRUCE RIESGOS'!$C$5:$D$104,2,FALSE),"")</f>
        <v/>
      </c>
      <c r="AK139" s="4">
        <v>13.670000000000201</v>
      </c>
      <c r="AL139" s="4" t="str">
        <f>IFERROR(VLOOKUP(AK139,'CRUCE RIESGOS'!$C$5:$D$104,2,FALSE),"")</f>
        <v/>
      </c>
      <c r="AM139" s="4">
        <v>14.6700000000003</v>
      </c>
      <c r="AN139" s="4" t="str">
        <f>IFERROR(VLOOKUP(AM139,'CRUCE RIESGOS'!$C$5:$D$104,2,FALSE),"")</f>
        <v/>
      </c>
      <c r="AO139" s="4">
        <v>15.6700000000003</v>
      </c>
      <c r="AP139" s="4" t="str">
        <f>IFERROR(VLOOKUP(AO139,'CRUCE RIESGOS'!$C$5:$D$104,2,FALSE),"")</f>
        <v/>
      </c>
      <c r="AQ139" s="4">
        <v>16.6700000000003</v>
      </c>
      <c r="AR139" s="4" t="str">
        <f>IFERROR(VLOOKUP(AQ139,'CRUCE RIESGOS'!$C$5:$D$104,2,FALSE),"")</f>
        <v/>
      </c>
      <c r="AS139" s="4">
        <v>17.6700000000003</v>
      </c>
      <c r="AT139" s="4" t="str">
        <f>IFERROR(VLOOKUP(AS139,'CRUCE RIESGOS'!$C$5:$D$104,2,FALSE),"")</f>
        <v/>
      </c>
      <c r="AU139" s="4">
        <v>18.6700000000003</v>
      </c>
      <c r="AV139" s="4" t="str">
        <f>IFERROR(VLOOKUP(AU139,'CRUCE RIESGOS'!$C$5:$D$104,2,FALSE),"")</f>
        <v/>
      </c>
      <c r="AW139" s="4">
        <v>19.6700000000004</v>
      </c>
      <c r="AX139" s="4" t="str">
        <f>IFERROR(VLOOKUP(AW139,'CRUCE RIESGOS'!$C$5:$D$104,2,FALSE),"")</f>
        <v/>
      </c>
      <c r="AY139" s="4">
        <v>20.6700000000004</v>
      </c>
      <c r="AZ139" s="4" t="str">
        <f>IFERROR(VLOOKUP(AY139,'CRUCE RIESGOS'!$C$5:$D$104,2,FALSE),"")</f>
        <v/>
      </c>
      <c r="BA139" s="4">
        <v>21.6700000000004</v>
      </c>
      <c r="BB139" s="4" t="str">
        <f>IFERROR(VLOOKUP(BA139,'CRUCE RIESGOS'!$C$5:$D$104,2,FALSE),"")</f>
        <v/>
      </c>
      <c r="BC139" s="4">
        <v>22.6700000000004</v>
      </c>
      <c r="BD139" s="4" t="str">
        <f>IFERROR(VLOOKUP(BC139,'CRUCE RIESGOS'!$C$5:$D$104,2,FALSE),"")</f>
        <v/>
      </c>
      <c r="BE139" s="4">
        <v>23.6700000000004</v>
      </c>
      <c r="BF139" s="4" t="str">
        <f>IFERROR(VLOOKUP(BE139,'CRUCE RIESGOS'!$C$5:$D$104,2,FALSE),"")</f>
        <v/>
      </c>
      <c r="BG139" s="4">
        <v>24.670000000000499</v>
      </c>
      <c r="BH139" s="4" t="str">
        <f>IFERROR(VLOOKUP(BG139,'CRUCE RIESGOS'!$C$5:$D$104,2,FALSE),"")</f>
        <v/>
      </c>
      <c r="BI139" s="4">
        <v>25.670000000000499</v>
      </c>
      <c r="BJ139" s="4" t="str">
        <f>IFERROR(VLOOKUP(BI139,'CRUCE RIESGOS'!$C$5:$D$104,2,FALSE),"")</f>
        <v/>
      </c>
    </row>
    <row r="140" spans="13:62" x14ac:dyDescent="0.25">
      <c r="M140" s="4"/>
      <c r="N140" s="4" t="str">
        <f t="shared" si="38"/>
        <v/>
      </c>
      <c r="O140" s="4"/>
      <c r="P140" s="4" t="str">
        <f t="shared" si="39"/>
        <v/>
      </c>
      <c r="Q140" s="4"/>
      <c r="R140" s="4" t="str">
        <f t="shared" si="39"/>
        <v/>
      </c>
      <c r="S140" s="4"/>
      <c r="T140" s="4" t="str">
        <f t="shared" si="39"/>
        <v/>
      </c>
      <c r="U140" s="4"/>
      <c r="V140" s="4" t="str">
        <f t="shared" si="39"/>
        <v/>
      </c>
      <c r="W140" s="4"/>
      <c r="X140" s="4" t="str">
        <f t="shared" si="39"/>
        <v/>
      </c>
      <c r="Y140" s="4"/>
      <c r="Z140" s="4" t="str">
        <f t="shared" si="39"/>
        <v/>
      </c>
      <c r="AA140" s="4"/>
      <c r="AB140" s="4" t="str">
        <f t="shared" si="39"/>
        <v/>
      </c>
      <c r="AC140" s="4"/>
      <c r="AD140" s="4" t="str">
        <f t="shared" si="39"/>
        <v/>
      </c>
      <c r="AE140" s="4"/>
      <c r="AF140" s="4" t="str">
        <f t="shared" si="40"/>
        <v/>
      </c>
      <c r="AG140" s="4"/>
      <c r="AH140" s="4" t="str">
        <f t="shared" si="41"/>
        <v/>
      </c>
      <c r="AI140" s="4"/>
      <c r="AJ140" s="4" t="str">
        <f t="shared" si="42"/>
        <v/>
      </c>
      <c r="AK140" s="4"/>
      <c r="AL140" s="4" t="str">
        <f t="shared" si="43"/>
        <v/>
      </c>
      <c r="AM140" s="4"/>
      <c r="AN140" s="4" t="str">
        <f t="shared" si="44"/>
        <v/>
      </c>
      <c r="AO140" s="4"/>
      <c r="AP140" s="4" t="str">
        <f t="shared" si="45"/>
        <v/>
      </c>
      <c r="AQ140" s="4"/>
      <c r="AR140" s="4" t="str">
        <f t="shared" si="46"/>
        <v/>
      </c>
      <c r="AS140" s="4"/>
      <c r="AT140" s="4" t="str">
        <f t="shared" si="47"/>
        <v/>
      </c>
      <c r="AU140" s="4"/>
      <c r="AV140" s="4" t="str">
        <f t="shared" si="48"/>
        <v/>
      </c>
      <c r="AW140" s="4"/>
      <c r="AX140" s="4" t="str">
        <f t="shared" si="49"/>
        <v/>
      </c>
      <c r="AY140" s="4"/>
      <c r="AZ140" s="4" t="str">
        <f t="shared" si="50"/>
        <v/>
      </c>
      <c r="BA140" s="4"/>
      <c r="BB140" s="4" t="str">
        <f t="shared" si="51"/>
        <v/>
      </c>
      <c r="BC140" s="4"/>
      <c r="BD140" s="4" t="str">
        <f t="shared" si="52"/>
        <v/>
      </c>
      <c r="BE140" s="4"/>
      <c r="BF140" s="4" t="str">
        <f t="shared" si="53"/>
        <v/>
      </c>
      <c r="BG140" s="4"/>
      <c r="BH140" s="4" t="str">
        <f t="shared" si="54"/>
        <v/>
      </c>
      <c r="BI140" s="4"/>
      <c r="BJ140" s="4" t="str">
        <f t="shared" si="55"/>
        <v/>
      </c>
    </row>
    <row r="141" spans="13:62" x14ac:dyDescent="0.25">
      <c r="M141" s="4">
        <v>1.68</v>
      </c>
      <c r="N141" s="4" t="str">
        <f>IFERROR(VLOOKUP(M141,'CRUCE RIESGOS'!$C$5:$D$104,2,FALSE),"")</f>
        <v/>
      </c>
      <c r="O141" s="4">
        <v>2.6800000000000099</v>
      </c>
      <c r="P141" s="4" t="str">
        <f>IFERROR(VLOOKUP(O141,'CRUCE RIESGOS'!$C$5:$D$104,2,FALSE),"")</f>
        <v/>
      </c>
      <c r="Q141" s="4">
        <v>3.6800000000000201</v>
      </c>
      <c r="R141" s="4" t="str">
        <f>IFERROR(VLOOKUP(Q141,'CRUCE RIESGOS'!$C$5:$D$104,2,FALSE),"")</f>
        <v/>
      </c>
      <c r="S141" s="4">
        <v>4.6800000000000299</v>
      </c>
      <c r="T141" s="4" t="str">
        <f>IFERROR(VLOOKUP(S141,'CRUCE RIESGOS'!$C$5:$D$104,2,FALSE),"")</f>
        <v/>
      </c>
      <c r="U141" s="4">
        <v>5.6800000000000397</v>
      </c>
      <c r="V141" s="4" t="str">
        <f>IFERROR(VLOOKUP(U141,'CRUCE RIESGOS'!$C$5:$D$104,2,FALSE),"")</f>
        <v/>
      </c>
      <c r="W141" s="4">
        <v>6.6800000000000503</v>
      </c>
      <c r="X141" s="4" t="str">
        <f>IFERROR(VLOOKUP(W141,'CRUCE RIESGOS'!$C$5:$D$104,2,FALSE),"")</f>
        <v/>
      </c>
      <c r="Y141" s="4">
        <v>7.6800000000000601</v>
      </c>
      <c r="Z141" s="4" t="str">
        <f>IFERROR(VLOOKUP(Y141,'CRUCE RIESGOS'!$C$5:$D$104,2,FALSE),"")</f>
        <v/>
      </c>
      <c r="AA141" s="4">
        <v>8.6800000000000708</v>
      </c>
      <c r="AB141" s="4" t="str">
        <f>IFERROR(VLOOKUP(AA141,'CRUCE RIESGOS'!$C$5:$D$104,2,FALSE),"")</f>
        <v/>
      </c>
      <c r="AC141" s="4">
        <v>9.6800000000000797</v>
      </c>
      <c r="AD141" s="4" t="str">
        <f>IFERROR(VLOOKUP(AC141,'CRUCE RIESGOS'!$C$5:$D$104,2,FALSE),"")</f>
        <v/>
      </c>
      <c r="AE141" s="4">
        <v>10.680000000000099</v>
      </c>
      <c r="AF141" s="4" t="str">
        <f>IFERROR(VLOOKUP(AE141,'CRUCE RIESGOS'!$C$5:$D$104,2,FALSE),"")</f>
        <v/>
      </c>
      <c r="AG141" s="4">
        <v>11.680000000000099</v>
      </c>
      <c r="AH141" s="4" t="str">
        <f>IFERROR(VLOOKUP(AG141,'CRUCE RIESGOS'!$C$5:$D$104,2,FALSE),"")</f>
        <v/>
      </c>
      <c r="AI141" s="4">
        <v>12.680000000000099</v>
      </c>
      <c r="AJ141" s="4" t="str">
        <f>IFERROR(VLOOKUP(AI141,'CRUCE RIESGOS'!$C$5:$D$104,2,FALSE),"")</f>
        <v/>
      </c>
      <c r="AK141" s="4">
        <v>13.680000000000099</v>
      </c>
      <c r="AL141" s="4" t="str">
        <f>IFERROR(VLOOKUP(AK141,'CRUCE RIESGOS'!$C$5:$D$104,2,FALSE),"")</f>
        <v/>
      </c>
      <c r="AM141" s="4">
        <v>14.680000000000099</v>
      </c>
      <c r="AN141" s="4" t="str">
        <f>IFERROR(VLOOKUP(AM141,'CRUCE RIESGOS'!$C$5:$D$104,2,FALSE),"")</f>
        <v/>
      </c>
      <c r="AO141" s="4">
        <v>15.680000000000099</v>
      </c>
      <c r="AP141" s="4" t="str">
        <f>IFERROR(VLOOKUP(AO141,'CRUCE RIESGOS'!$C$5:$D$104,2,FALSE),"")</f>
        <v/>
      </c>
      <c r="AQ141" s="4">
        <v>16.680000000000099</v>
      </c>
      <c r="AR141" s="4" t="str">
        <f>IFERROR(VLOOKUP(AQ141,'CRUCE RIESGOS'!$C$5:$D$104,2,FALSE),"")</f>
        <v/>
      </c>
      <c r="AS141" s="4">
        <v>17.680000000000199</v>
      </c>
      <c r="AT141" s="4" t="str">
        <f>IFERROR(VLOOKUP(AS141,'CRUCE RIESGOS'!$C$5:$D$104,2,FALSE),"")</f>
        <v/>
      </c>
      <c r="AU141" s="4">
        <v>18.680000000000199</v>
      </c>
      <c r="AV141" s="4" t="str">
        <f>IFERROR(VLOOKUP(AU141,'CRUCE RIESGOS'!$C$5:$D$104,2,FALSE),"")</f>
        <v/>
      </c>
      <c r="AW141" s="4">
        <v>19.680000000000199</v>
      </c>
      <c r="AX141" s="4" t="str">
        <f>IFERROR(VLOOKUP(AW141,'CRUCE RIESGOS'!$C$5:$D$104,2,FALSE),"")</f>
        <v/>
      </c>
      <c r="AY141" s="4">
        <v>20.680000000000199</v>
      </c>
      <c r="AZ141" s="4" t="str">
        <f>IFERROR(VLOOKUP(AY141,'CRUCE RIESGOS'!$C$5:$D$104,2,FALSE),"")</f>
        <v/>
      </c>
      <c r="BA141" s="4">
        <v>21.680000000000199</v>
      </c>
      <c r="BB141" s="4" t="str">
        <f>IFERROR(VLOOKUP(BA141,'CRUCE RIESGOS'!$C$5:$D$104,2,FALSE),"")</f>
        <v/>
      </c>
      <c r="BC141" s="4">
        <v>22.680000000000199</v>
      </c>
      <c r="BD141" s="4" t="str">
        <f>IFERROR(VLOOKUP(BC141,'CRUCE RIESGOS'!$C$5:$D$104,2,FALSE),"")</f>
        <v/>
      </c>
      <c r="BE141" s="4">
        <v>23.680000000000199</v>
      </c>
      <c r="BF141" s="4" t="str">
        <f>IFERROR(VLOOKUP(BE141,'CRUCE RIESGOS'!$C$5:$D$104,2,FALSE),"")</f>
        <v/>
      </c>
      <c r="BG141" s="4">
        <v>24.680000000000199</v>
      </c>
      <c r="BH141" s="4" t="str">
        <f>IFERROR(VLOOKUP(BG141,'CRUCE RIESGOS'!$C$5:$D$104,2,FALSE),"")</f>
        <v/>
      </c>
      <c r="BI141" s="4">
        <v>25.680000000000199</v>
      </c>
      <c r="BJ141" s="4" t="str">
        <f>IFERROR(VLOOKUP(BI141,'CRUCE RIESGOS'!$C$5:$D$104,2,FALSE),"")</f>
        <v/>
      </c>
    </row>
    <row r="142" spans="13:62" x14ac:dyDescent="0.25">
      <c r="M142" s="4"/>
      <c r="N142" s="4" t="str">
        <f t="shared" si="38"/>
        <v/>
      </c>
      <c r="O142" s="4"/>
      <c r="P142" s="4" t="str">
        <f t="shared" si="39"/>
        <v/>
      </c>
      <c r="Q142" s="4"/>
      <c r="R142" s="4" t="str">
        <f t="shared" si="39"/>
        <v/>
      </c>
      <c r="S142" s="4"/>
      <c r="T142" s="4" t="str">
        <f t="shared" si="39"/>
        <v/>
      </c>
      <c r="U142" s="4"/>
      <c r="V142" s="4" t="str">
        <f t="shared" si="39"/>
        <v/>
      </c>
      <c r="W142" s="4"/>
      <c r="X142" s="4" t="str">
        <f t="shared" si="39"/>
        <v/>
      </c>
      <c r="Y142" s="4"/>
      <c r="Z142" s="4" t="str">
        <f t="shared" si="39"/>
        <v/>
      </c>
      <c r="AA142" s="4"/>
      <c r="AB142" s="4" t="str">
        <f t="shared" si="39"/>
        <v/>
      </c>
      <c r="AC142" s="4"/>
      <c r="AD142" s="4" t="str">
        <f t="shared" si="39"/>
        <v/>
      </c>
      <c r="AE142" s="4"/>
      <c r="AF142" s="4" t="str">
        <f t="shared" si="40"/>
        <v/>
      </c>
      <c r="AG142" s="4"/>
      <c r="AH142" s="4" t="str">
        <f t="shared" si="41"/>
        <v/>
      </c>
      <c r="AI142" s="4"/>
      <c r="AJ142" s="4" t="str">
        <f t="shared" si="42"/>
        <v/>
      </c>
      <c r="AK142" s="4"/>
      <c r="AL142" s="4" t="str">
        <f t="shared" si="43"/>
        <v/>
      </c>
      <c r="AM142" s="4"/>
      <c r="AN142" s="4" t="str">
        <f t="shared" si="44"/>
        <v/>
      </c>
      <c r="AO142" s="4"/>
      <c r="AP142" s="4" t="str">
        <f t="shared" si="45"/>
        <v/>
      </c>
      <c r="AQ142" s="4"/>
      <c r="AR142" s="4" t="str">
        <f t="shared" si="46"/>
        <v/>
      </c>
      <c r="AS142" s="4"/>
      <c r="AT142" s="4" t="str">
        <f t="shared" si="47"/>
        <v/>
      </c>
      <c r="AU142" s="4"/>
      <c r="AV142" s="4" t="str">
        <f t="shared" si="48"/>
        <v/>
      </c>
      <c r="AW142" s="4"/>
      <c r="AX142" s="4" t="str">
        <f t="shared" si="49"/>
        <v/>
      </c>
      <c r="AY142" s="4"/>
      <c r="AZ142" s="4" t="str">
        <f t="shared" si="50"/>
        <v/>
      </c>
      <c r="BA142" s="4"/>
      <c r="BB142" s="4" t="str">
        <f t="shared" si="51"/>
        <v/>
      </c>
      <c r="BC142" s="4"/>
      <c r="BD142" s="4" t="str">
        <f t="shared" si="52"/>
        <v/>
      </c>
      <c r="BE142" s="4"/>
      <c r="BF142" s="4" t="str">
        <f t="shared" si="53"/>
        <v/>
      </c>
      <c r="BG142" s="4"/>
      <c r="BH142" s="4" t="str">
        <f t="shared" si="54"/>
        <v/>
      </c>
      <c r="BI142" s="4"/>
      <c r="BJ142" s="4" t="str">
        <f t="shared" si="55"/>
        <v/>
      </c>
    </row>
    <row r="143" spans="13:62" x14ac:dyDescent="0.25">
      <c r="M143" s="4">
        <v>1.69</v>
      </c>
      <c r="N143" s="4" t="str">
        <f>IFERROR(VLOOKUP(M143,'CRUCE RIESGOS'!$C$5:$D$104,2,FALSE),"")</f>
        <v/>
      </c>
      <c r="O143" s="4">
        <v>2.6900000000000102</v>
      </c>
      <c r="P143" s="4" t="str">
        <f>IFERROR(VLOOKUP(O143,'CRUCE RIESGOS'!$C$5:$D$104,2,FALSE),"")</f>
        <v/>
      </c>
      <c r="Q143" s="4">
        <v>3.6900000000000199</v>
      </c>
      <c r="R143" s="4" t="str">
        <f>IFERROR(VLOOKUP(Q143,'CRUCE RIESGOS'!$C$5:$D$104,2,FALSE),"")</f>
        <v/>
      </c>
      <c r="S143" s="4">
        <v>4.6900000000000297</v>
      </c>
      <c r="T143" s="4" t="str">
        <f>IFERROR(VLOOKUP(S143,'CRUCE RIESGOS'!$C$5:$D$104,2,FALSE),"")</f>
        <v/>
      </c>
      <c r="U143" s="4">
        <v>5.6900000000000404</v>
      </c>
      <c r="V143" s="4" t="str">
        <f>IFERROR(VLOOKUP(U143,'CRUCE RIESGOS'!$C$5:$D$104,2,FALSE),"")</f>
        <v/>
      </c>
      <c r="W143" s="4">
        <v>6.6900000000000501</v>
      </c>
      <c r="X143" s="4" t="str">
        <f>IFERROR(VLOOKUP(W143,'CRUCE RIESGOS'!$C$5:$D$104,2,FALSE),"")</f>
        <v/>
      </c>
      <c r="Y143" s="4">
        <v>7.6900000000000599</v>
      </c>
      <c r="Z143" s="4" t="str">
        <f>IFERROR(VLOOKUP(Y143,'CRUCE RIESGOS'!$C$5:$D$104,2,FALSE),"")</f>
        <v/>
      </c>
      <c r="AA143" s="4">
        <v>8.6900000000000706</v>
      </c>
      <c r="AB143" s="4" t="str">
        <f>IFERROR(VLOOKUP(AA143,'CRUCE RIESGOS'!$C$5:$D$104,2,FALSE),"")</f>
        <v/>
      </c>
      <c r="AC143" s="4">
        <v>9.6900000000000794</v>
      </c>
      <c r="AD143" s="4" t="str">
        <f>IFERROR(VLOOKUP(AC143,'CRUCE RIESGOS'!$C$5:$D$104,2,FALSE),"")</f>
        <v/>
      </c>
      <c r="AE143" s="4">
        <v>10.690000000000101</v>
      </c>
      <c r="AF143" s="4" t="str">
        <f>IFERROR(VLOOKUP(AE143,'CRUCE RIESGOS'!$C$5:$D$104,2,FALSE),"")</f>
        <v/>
      </c>
      <c r="AG143" s="4">
        <v>11.690000000000101</v>
      </c>
      <c r="AH143" s="4" t="str">
        <f>IFERROR(VLOOKUP(AG143,'CRUCE RIESGOS'!$C$5:$D$104,2,FALSE),"")</f>
        <v/>
      </c>
      <c r="AI143" s="4">
        <v>12.690000000000101</v>
      </c>
      <c r="AJ143" s="4" t="str">
        <f>IFERROR(VLOOKUP(AI143,'CRUCE RIESGOS'!$C$5:$D$104,2,FALSE),"")</f>
        <v/>
      </c>
      <c r="AK143" s="4">
        <v>13.690000000000101</v>
      </c>
      <c r="AL143" s="4" t="str">
        <f>IFERROR(VLOOKUP(AK143,'CRUCE RIESGOS'!$C$5:$D$104,2,FALSE),"")</f>
        <v/>
      </c>
      <c r="AM143" s="4">
        <v>14.690000000000101</v>
      </c>
      <c r="AN143" s="4" t="str">
        <f>IFERROR(VLOOKUP(AM143,'CRUCE RIESGOS'!$C$5:$D$104,2,FALSE),"")</f>
        <v/>
      </c>
      <c r="AO143" s="4">
        <v>15.690000000000101</v>
      </c>
      <c r="AP143" s="4" t="str">
        <f>IFERROR(VLOOKUP(AO143,'CRUCE RIESGOS'!$C$5:$D$104,2,FALSE),"")</f>
        <v/>
      </c>
      <c r="AQ143" s="4">
        <v>16.6900000000002</v>
      </c>
      <c r="AR143" s="4" t="str">
        <f>IFERROR(VLOOKUP(AQ143,'CRUCE RIESGOS'!$C$5:$D$104,2,FALSE),"")</f>
        <v/>
      </c>
      <c r="AS143" s="4">
        <v>17.6900000000002</v>
      </c>
      <c r="AT143" s="4" t="str">
        <f>IFERROR(VLOOKUP(AS143,'CRUCE RIESGOS'!$C$5:$D$104,2,FALSE),"")</f>
        <v/>
      </c>
      <c r="AU143" s="4">
        <v>18.6900000000002</v>
      </c>
      <c r="AV143" s="4" t="str">
        <f>IFERROR(VLOOKUP(AU143,'CRUCE RIESGOS'!$C$5:$D$104,2,FALSE),"")</f>
        <v/>
      </c>
      <c r="AW143" s="4">
        <v>19.6900000000002</v>
      </c>
      <c r="AX143" s="4" t="str">
        <f>IFERROR(VLOOKUP(AW143,'CRUCE RIESGOS'!$C$5:$D$104,2,FALSE),"")</f>
        <v/>
      </c>
      <c r="AY143" s="4">
        <v>20.6900000000002</v>
      </c>
      <c r="AZ143" s="4" t="str">
        <f>IFERROR(VLOOKUP(AY143,'CRUCE RIESGOS'!$C$5:$D$104,2,FALSE),"")</f>
        <v/>
      </c>
      <c r="BA143" s="4">
        <v>21.6900000000002</v>
      </c>
      <c r="BB143" s="4" t="str">
        <f>IFERROR(VLOOKUP(BA143,'CRUCE RIESGOS'!$C$5:$D$104,2,FALSE),"")</f>
        <v/>
      </c>
      <c r="BC143" s="4">
        <v>22.6900000000002</v>
      </c>
      <c r="BD143" s="4" t="str">
        <f>IFERROR(VLOOKUP(BC143,'CRUCE RIESGOS'!$C$5:$D$104,2,FALSE),"")</f>
        <v/>
      </c>
      <c r="BE143" s="4">
        <v>23.6900000000002</v>
      </c>
      <c r="BF143" s="4" t="str">
        <f>IFERROR(VLOOKUP(BE143,'CRUCE RIESGOS'!$C$5:$D$104,2,FALSE),"")</f>
        <v/>
      </c>
      <c r="BG143" s="4">
        <v>24.6900000000002</v>
      </c>
      <c r="BH143" s="4" t="str">
        <f>IFERROR(VLOOKUP(BG143,'CRUCE RIESGOS'!$C$5:$D$104,2,FALSE),"")</f>
        <v/>
      </c>
      <c r="BI143" s="4">
        <v>25.6900000000002</v>
      </c>
      <c r="BJ143" s="4" t="str">
        <f>IFERROR(VLOOKUP(BI143,'CRUCE RIESGOS'!$C$5:$D$104,2,FALSE),"")</f>
        <v/>
      </c>
    </row>
    <row r="144" spans="13:62" x14ac:dyDescent="0.25">
      <c r="M144" s="4"/>
      <c r="N144" s="4" t="str">
        <f t="shared" si="38"/>
        <v/>
      </c>
      <c r="O144" s="4"/>
      <c r="P144" s="4" t="str">
        <f t="shared" si="39"/>
        <v/>
      </c>
      <c r="Q144" s="4"/>
      <c r="R144" s="4" t="str">
        <f t="shared" si="39"/>
        <v/>
      </c>
      <c r="S144" s="4"/>
      <c r="T144" s="4" t="str">
        <f t="shared" si="39"/>
        <v/>
      </c>
      <c r="U144" s="4"/>
      <c r="V144" s="4" t="str">
        <f t="shared" si="39"/>
        <v/>
      </c>
      <c r="W144" s="4"/>
      <c r="X144" s="4" t="str">
        <f t="shared" si="39"/>
        <v/>
      </c>
      <c r="Y144" s="4"/>
      <c r="Z144" s="4" t="str">
        <f t="shared" si="39"/>
        <v/>
      </c>
      <c r="AA144" s="4"/>
      <c r="AB144" s="4" t="str">
        <f t="shared" si="39"/>
        <v/>
      </c>
      <c r="AC144" s="4"/>
      <c r="AD144" s="4" t="str">
        <f t="shared" si="39"/>
        <v/>
      </c>
      <c r="AE144" s="4"/>
      <c r="AF144" s="4" t="str">
        <f t="shared" si="40"/>
        <v/>
      </c>
      <c r="AG144" s="4"/>
      <c r="AH144" s="4" t="str">
        <f t="shared" si="41"/>
        <v/>
      </c>
      <c r="AI144" s="4"/>
      <c r="AJ144" s="4" t="str">
        <f t="shared" si="42"/>
        <v/>
      </c>
      <c r="AK144" s="4"/>
      <c r="AL144" s="4" t="str">
        <f t="shared" si="43"/>
        <v/>
      </c>
      <c r="AM144" s="4"/>
      <c r="AN144" s="4" t="str">
        <f t="shared" si="44"/>
        <v/>
      </c>
      <c r="AO144" s="4"/>
      <c r="AP144" s="4" t="str">
        <f t="shared" si="45"/>
        <v/>
      </c>
      <c r="AQ144" s="4"/>
      <c r="AR144" s="4" t="str">
        <f t="shared" si="46"/>
        <v/>
      </c>
      <c r="AS144" s="4"/>
      <c r="AT144" s="4" t="str">
        <f t="shared" si="47"/>
        <v/>
      </c>
      <c r="AU144" s="4"/>
      <c r="AV144" s="4" t="str">
        <f t="shared" si="48"/>
        <v/>
      </c>
      <c r="AW144" s="4"/>
      <c r="AX144" s="4" t="str">
        <f t="shared" si="49"/>
        <v/>
      </c>
      <c r="AY144" s="4"/>
      <c r="AZ144" s="4" t="str">
        <f t="shared" si="50"/>
        <v/>
      </c>
      <c r="BA144" s="4"/>
      <c r="BB144" s="4" t="str">
        <f t="shared" si="51"/>
        <v/>
      </c>
      <c r="BC144" s="4"/>
      <c r="BD144" s="4" t="str">
        <f t="shared" si="52"/>
        <v/>
      </c>
      <c r="BE144" s="4"/>
      <c r="BF144" s="4" t="str">
        <f t="shared" si="53"/>
        <v/>
      </c>
      <c r="BG144" s="4"/>
      <c r="BH144" s="4" t="str">
        <f t="shared" si="54"/>
        <v/>
      </c>
      <c r="BI144" s="4"/>
      <c r="BJ144" s="4" t="str">
        <f t="shared" si="55"/>
        <v/>
      </c>
    </row>
    <row r="145" spans="13:62" x14ac:dyDescent="0.25">
      <c r="M145" s="4">
        <v>1.7</v>
      </c>
      <c r="N145" s="4" t="str">
        <f>IFERROR(VLOOKUP(M145,'CRUCE RIESGOS'!$C$5:$D$104,2,FALSE),"")</f>
        <v/>
      </c>
      <c r="O145" s="4">
        <v>2.7000000000000099</v>
      </c>
      <c r="P145" s="4" t="str">
        <f>IFERROR(VLOOKUP(O145,'CRUCE RIESGOS'!$C$5:$D$104,2,FALSE),"")</f>
        <v/>
      </c>
      <c r="Q145" s="4">
        <v>3.7000000000000202</v>
      </c>
      <c r="R145" s="4" t="str">
        <f>IFERROR(VLOOKUP(Q145,'CRUCE RIESGOS'!$C$5:$D$104,2,FALSE),"")</f>
        <v/>
      </c>
      <c r="S145" s="4">
        <v>4.7000000000000304</v>
      </c>
      <c r="T145" s="4" t="str">
        <f>IFERROR(VLOOKUP(S145,'CRUCE RIESGOS'!$C$5:$D$104,2,FALSE),"")</f>
        <v/>
      </c>
      <c r="U145" s="4">
        <v>5.7000000000000401</v>
      </c>
      <c r="V145" s="4" t="str">
        <f>IFERROR(VLOOKUP(U145,'CRUCE RIESGOS'!$C$5:$D$104,2,FALSE),"")</f>
        <v/>
      </c>
      <c r="W145" s="4">
        <v>6.7000000000000499</v>
      </c>
      <c r="X145" s="4" t="str">
        <f>IFERROR(VLOOKUP(W145,'CRUCE RIESGOS'!$C$5:$D$104,2,FALSE),"")</f>
        <v/>
      </c>
      <c r="Y145" s="4">
        <v>7.7000000000000597</v>
      </c>
      <c r="Z145" s="4" t="str">
        <f>IFERROR(VLOOKUP(Y145,'CRUCE RIESGOS'!$C$5:$D$104,2,FALSE),"")</f>
        <v/>
      </c>
      <c r="AA145" s="4">
        <v>8.7000000000000703</v>
      </c>
      <c r="AB145" s="4" t="str">
        <f>IFERROR(VLOOKUP(AA145,'CRUCE RIESGOS'!$C$5:$D$104,2,FALSE),"")</f>
        <v/>
      </c>
      <c r="AC145" s="4">
        <v>9.7000000000000792</v>
      </c>
      <c r="AD145" s="4" t="str">
        <f>IFERROR(VLOOKUP(AC145,'CRUCE RIESGOS'!$C$5:$D$104,2,FALSE),"")</f>
        <v/>
      </c>
      <c r="AE145" s="4">
        <v>10.700000000000101</v>
      </c>
      <c r="AF145" s="4" t="str">
        <f>IFERROR(VLOOKUP(AE145,'CRUCE RIESGOS'!$C$5:$D$104,2,FALSE),"")</f>
        <v/>
      </c>
      <c r="AG145" s="4">
        <v>11.700000000000101</v>
      </c>
      <c r="AH145" s="4" t="str">
        <f>IFERROR(VLOOKUP(AG145,'CRUCE RIESGOS'!$C$5:$D$104,2,FALSE),"")</f>
        <v/>
      </c>
      <c r="AI145" s="4">
        <v>12.700000000000101</v>
      </c>
      <c r="AJ145" s="4" t="str">
        <f>IFERROR(VLOOKUP(AI145,'CRUCE RIESGOS'!$C$5:$D$104,2,FALSE),"")</f>
        <v/>
      </c>
      <c r="AK145" s="4">
        <v>13.700000000000101</v>
      </c>
      <c r="AL145" s="4" t="str">
        <f>IFERROR(VLOOKUP(AK145,'CRUCE RIESGOS'!$C$5:$D$104,2,FALSE),"")</f>
        <v/>
      </c>
      <c r="AM145" s="4">
        <v>14.700000000000101</v>
      </c>
      <c r="AN145" s="4" t="str">
        <f>IFERROR(VLOOKUP(AM145,'CRUCE RIESGOS'!$C$5:$D$104,2,FALSE),"")</f>
        <v/>
      </c>
      <c r="AO145" s="4">
        <v>15.700000000000101</v>
      </c>
      <c r="AP145" s="4" t="str">
        <f>IFERROR(VLOOKUP(AO145,'CRUCE RIESGOS'!$C$5:$D$104,2,FALSE),"")</f>
        <v/>
      </c>
      <c r="AQ145" s="4">
        <v>16.700000000000099</v>
      </c>
      <c r="AR145" s="4" t="str">
        <f>IFERROR(VLOOKUP(AQ145,'CRUCE RIESGOS'!$C$5:$D$104,2,FALSE),"")</f>
        <v/>
      </c>
      <c r="AS145" s="4">
        <v>17.700000000000198</v>
      </c>
      <c r="AT145" s="4" t="str">
        <f>IFERROR(VLOOKUP(AS145,'CRUCE RIESGOS'!$C$5:$D$104,2,FALSE),"")</f>
        <v/>
      </c>
      <c r="AU145" s="4">
        <v>18.700000000000198</v>
      </c>
      <c r="AV145" s="4" t="str">
        <f>IFERROR(VLOOKUP(AU145,'CRUCE RIESGOS'!$C$5:$D$104,2,FALSE),"")</f>
        <v/>
      </c>
      <c r="AW145" s="4">
        <v>19.700000000000198</v>
      </c>
      <c r="AX145" s="4" t="str">
        <f>IFERROR(VLOOKUP(AW145,'CRUCE RIESGOS'!$C$5:$D$104,2,FALSE),"")</f>
        <v/>
      </c>
      <c r="AY145" s="4">
        <v>20.700000000000198</v>
      </c>
      <c r="AZ145" s="4" t="str">
        <f>IFERROR(VLOOKUP(AY145,'CRUCE RIESGOS'!$C$5:$D$104,2,FALSE),"")</f>
        <v/>
      </c>
      <c r="BA145" s="4">
        <v>21.700000000000198</v>
      </c>
      <c r="BB145" s="4" t="str">
        <f>IFERROR(VLOOKUP(BA145,'CRUCE RIESGOS'!$C$5:$D$104,2,FALSE),"")</f>
        <v/>
      </c>
      <c r="BC145" s="4">
        <v>22.700000000000198</v>
      </c>
      <c r="BD145" s="4" t="str">
        <f>IFERROR(VLOOKUP(BC145,'CRUCE RIESGOS'!$C$5:$D$104,2,FALSE),"")</f>
        <v/>
      </c>
      <c r="BE145" s="4">
        <v>23.700000000000198</v>
      </c>
      <c r="BF145" s="4" t="str">
        <f>IFERROR(VLOOKUP(BE145,'CRUCE RIESGOS'!$C$5:$D$104,2,FALSE),"")</f>
        <v/>
      </c>
      <c r="BG145" s="4">
        <v>24.700000000000198</v>
      </c>
      <c r="BH145" s="4" t="str">
        <f>IFERROR(VLOOKUP(BG145,'CRUCE RIESGOS'!$C$5:$D$104,2,FALSE),"")</f>
        <v/>
      </c>
      <c r="BI145" s="4">
        <v>25.700000000000198</v>
      </c>
      <c r="BJ145" s="4" t="str">
        <f>IFERROR(VLOOKUP(BI145,'CRUCE RIESGOS'!$C$5:$D$104,2,FALSE),"")</f>
        <v/>
      </c>
    </row>
    <row r="146" spans="13:62" x14ac:dyDescent="0.25">
      <c r="M146" s="4"/>
      <c r="N146" s="4" t="str">
        <f t="shared" si="38"/>
        <v/>
      </c>
      <c r="O146" s="4"/>
      <c r="P146" s="4" t="str">
        <f t="shared" si="39"/>
        <v/>
      </c>
      <c r="Q146" s="4"/>
      <c r="R146" s="4" t="str">
        <f t="shared" si="39"/>
        <v/>
      </c>
      <c r="S146" s="4"/>
      <c r="T146" s="4" t="str">
        <f t="shared" si="39"/>
        <v/>
      </c>
      <c r="U146" s="4"/>
      <c r="V146" s="4" t="str">
        <f t="shared" si="39"/>
        <v/>
      </c>
      <c r="W146" s="4"/>
      <c r="X146" s="4" t="str">
        <f t="shared" si="39"/>
        <v/>
      </c>
      <c r="Y146" s="4"/>
      <c r="Z146" s="4" t="str">
        <f t="shared" si="39"/>
        <v/>
      </c>
      <c r="AA146" s="4"/>
      <c r="AB146" s="4" t="str">
        <f t="shared" si="39"/>
        <v/>
      </c>
      <c r="AC146" s="4"/>
      <c r="AD146" s="4" t="str">
        <f t="shared" si="39"/>
        <v/>
      </c>
      <c r="AE146" s="4"/>
      <c r="AF146" s="4" t="str">
        <f t="shared" si="40"/>
        <v/>
      </c>
      <c r="AG146" s="4"/>
      <c r="AH146" s="4" t="str">
        <f t="shared" si="41"/>
        <v/>
      </c>
      <c r="AI146" s="4"/>
      <c r="AJ146" s="4" t="str">
        <f t="shared" si="42"/>
        <v/>
      </c>
      <c r="AK146" s="4"/>
      <c r="AL146" s="4" t="str">
        <f t="shared" si="43"/>
        <v/>
      </c>
      <c r="AM146" s="4"/>
      <c r="AN146" s="4" t="str">
        <f t="shared" si="44"/>
        <v/>
      </c>
      <c r="AO146" s="4"/>
      <c r="AP146" s="4" t="str">
        <f t="shared" si="45"/>
        <v/>
      </c>
      <c r="AQ146" s="4"/>
      <c r="AR146" s="4" t="str">
        <f t="shared" si="46"/>
        <v/>
      </c>
      <c r="AS146" s="4"/>
      <c r="AT146" s="4" t="str">
        <f t="shared" si="47"/>
        <v/>
      </c>
      <c r="AU146" s="4"/>
      <c r="AV146" s="4" t="str">
        <f t="shared" si="48"/>
        <v/>
      </c>
      <c r="AW146" s="4"/>
      <c r="AX146" s="4" t="str">
        <f t="shared" si="49"/>
        <v/>
      </c>
      <c r="AY146" s="4"/>
      <c r="AZ146" s="4" t="str">
        <f t="shared" si="50"/>
        <v/>
      </c>
      <c r="BA146" s="4"/>
      <c r="BB146" s="4" t="str">
        <f t="shared" si="51"/>
        <v/>
      </c>
      <c r="BC146" s="4"/>
      <c r="BD146" s="4" t="str">
        <f t="shared" si="52"/>
        <v/>
      </c>
      <c r="BE146" s="4"/>
      <c r="BF146" s="4" t="str">
        <f t="shared" si="53"/>
        <v/>
      </c>
      <c r="BG146" s="4"/>
      <c r="BH146" s="4" t="str">
        <f t="shared" si="54"/>
        <v/>
      </c>
      <c r="BI146" s="4"/>
      <c r="BJ146" s="4" t="str">
        <f t="shared" si="55"/>
        <v/>
      </c>
    </row>
    <row r="147" spans="13:62" x14ac:dyDescent="0.25">
      <c r="M147" s="4">
        <v>1.71</v>
      </c>
      <c r="N147" s="4" t="str">
        <f>IFERROR(VLOOKUP(M147,'CRUCE RIESGOS'!$C$5:$D$104,2,FALSE),"")</f>
        <v/>
      </c>
      <c r="O147" s="4">
        <v>2.7100000000000199</v>
      </c>
      <c r="P147" s="4" t="str">
        <f>IFERROR(VLOOKUP(O147,'CRUCE RIESGOS'!$C$5:$D$104,2,FALSE),"")</f>
        <v/>
      </c>
      <c r="Q147" s="4">
        <v>3.7100000000000399</v>
      </c>
      <c r="R147" s="4" t="str">
        <f>IFERROR(VLOOKUP(Q147,'CRUCE RIESGOS'!$C$5:$D$104,2,FALSE),"")</f>
        <v/>
      </c>
      <c r="S147" s="4">
        <v>4.7100000000000604</v>
      </c>
      <c r="T147" s="4" t="str">
        <f>IFERROR(VLOOKUP(S147,'CRUCE RIESGOS'!$C$5:$D$104,2,FALSE),"")</f>
        <v/>
      </c>
      <c r="U147" s="4">
        <v>5.7100000000000799</v>
      </c>
      <c r="V147" s="4" t="str">
        <f>IFERROR(VLOOKUP(U147,'CRUCE RIESGOS'!$C$5:$D$104,2,FALSE),"")</f>
        <v/>
      </c>
      <c r="W147" s="4">
        <v>6.7100000000001003</v>
      </c>
      <c r="X147" s="4" t="str">
        <f>IFERROR(VLOOKUP(W147,'CRUCE RIESGOS'!$C$5:$D$104,2,FALSE),"")</f>
        <v/>
      </c>
      <c r="Y147" s="4">
        <v>7.7100000000001199</v>
      </c>
      <c r="Z147" s="4" t="str">
        <f>IFERROR(VLOOKUP(Y147,'CRUCE RIESGOS'!$C$5:$D$104,2,FALSE),"")</f>
        <v/>
      </c>
      <c r="AA147" s="4">
        <v>8.7100000000001394</v>
      </c>
      <c r="AB147" s="4" t="str">
        <f>IFERROR(VLOOKUP(AA147,'CRUCE RIESGOS'!$C$5:$D$104,2,FALSE),"")</f>
        <v/>
      </c>
      <c r="AC147" s="4">
        <v>9.7100000000001607</v>
      </c>
      <c r="AD147" s="4" t="str">
        <f>IFERROR(VLOOKUP(AC147,'CRUCE RIESGOS'!$C$5:$D$104,2,FALSE),"")</f>
        <v/>
      </c>
      <c r="AE147" s="4">
        <v>10.7100000000002</v>
      </c>
      <c r="AF147" s="4" t="str">
        <f>IFERROR(VLOOKUP(AE147,'CRUCE RIESGOS'!$C$5:$D$104,2,FALSE),"")</f>
        <v/>
      </c>
      <c r="AG147" s="4">
        <v>11.7100000000002</v>
      </c>
      <c r="AH147" s="4" t="str">
        <f>IFERROR(VLOOKUP(AG147,'CRUCE RIESGOS'!$C$5:$D$104,2,FALSE),"")</f>
        <v/>
      </c>
      <c r="AI147" s="4">
        <v>12.7100000000002</v>
      </c>
      <c r="AJ147" s="4" t="str">
        <f>IFERROR(VLOOKUP(AI147,'CRUCE RIESGOS'!$C$5:$D$104,2,FALSE),"")</f>
        <v/>
      </c>
      <c r="AK147" s="4">
        <v>13.7100000000002</v>
      </c>
      <c r="AL147" s="4" t="str">
        <f>IFERROR(VLOOKUP(AK147,'CRUCE RIESGOS'!$C$5:$D$104,2,FALSE),"")</f>
        <v/>
      </c>
      <c r="AM147" s="4">
        <v>14.710000000000299</v>
      </c>
      <c r="AN147" s="4" t="str">
        <f>IFERROR(VLOOKUP(AM147,'CRUCE RIESGOS'!$C$5:$D$104,2,FALSE),"")</f>
        <v/>
      </c>
      <c r="AO147" s="4">
        <v>15.710000000000299</v>
      </c>
      <c r="AP147" s="4" t="str">
        <f>IFERROR(VLOOKUP(AO147,'CRUCE RIESGOS'!$C$5:$D$104,2,FALSE),"")</f>
        <v/>
      </c>
      <c r="AQ147" s="4">
        <v>16.710000000000299</v>
      </c>
      <c r="AR147" s="4" t="str">
        <f>IFERROR(VLOOKUP(AQ147,'CRUCE RIESGOS'!$C$5:$D$104,2,FALSE),"")</f>
        <v/>
      </c>
      <c r="AS147" s="4">
        <v>17.710000000000299</v>
      </c>
      <c r="AT147" s="4" t="str">
        <f>IFERROR(VLOOKUP(AS147,'CRUCE RIESGOS'!$C$5:$D$104,2,FALSE),"")</f>
        <v/>
      </c>
      <c r="AU147" s="4">
        <v>18.710000000000299</v>
      </c>
      <c r="AV147" s="4" t="str">
        <f>IFERROR(VLOOKUP(AU147,'CRUCE RIESGOS'!$C$5:$D$104,2,FALSE),"")</f>
        <v/>
      </c>
      <c r="AW147" s="4">
        <v>19.710000000000399</v>
      </c>
      <c r="AX147" s="4" t="str">
        <f>IFERROR(VLOOKUP(AW147,'CRUCE RIESGOS'!$C$5:$D$104,2,FALSE),"")</f>
        <v/>
      </c>
      <c r="AY147" s="4">
        <v>20.710000000000399</v>
      </c>
      <c r="AZ147" s="4" t="str">
        <f>IFERROR(VLOOKUP(AY147,'CRUCE RIESGOS'!$C$5:$D$104,2,FALSE),"")</f>
        <v/>
      </c>
      <c r="BA147" s="4">
        <v>21.710000000000399</v>
      </c>
      <c r="BB147" s="4" t="str">
        <f>IFERROR(VLOOKUP(BA147,'CRUCE RIESGOS'!$C$5:$D$104,2,FALSE),"")</f>
        <v/>
      </c>
      <c r="BC147" s="4">
        <v>22.710000000000399</v>
      </c>
      <c r="BD147" s="4" t="str">
        <f>IFERROR(VLOOKUP(BC147,'CRUCE RIESGOS'!$C$5:$D$104,2,FALSE),"")</f>
        <v/>
      </c>
      <c r="BE147" s="4">
        <v>23.710000000000399</v>
      </c>
      <c r="BF147" s="4" t="str">
        <f>IFERROR(VLOOKUP(BE147,'CRUCE RIESGOS'!$C$5:$D$104,2,FALSE),"")</f>
        <v/>
      </c>
      <c r="BG147" s="4">
        <v>24.710000000000498</v>
      </c>
      <c r="BH147" s="4" t="str">
        <f>IFERROR(VLOOKUP(BG147,'CRUCE RIESGOS'!$C$5:$D$104,2,FALSE),"")</f>
        <v/>
      </c>
      <c r="BI147" s="4">
        <v>25.710000000000498</v>
      </c>
      <c r="BJ147" s="4" t="str">
        <f>IFERROR(VLOOKUP(BI147,'CRUCE RIESGOS'!$C$5:$D$104,2,FALSE),"")</f>
        <v/>
      </c>
    </row>
    <row r="148" spans="13:62" x14ac:dyDescent="0.25">
      <c r="M148" s="4"/>
      <c r="N148" s="4" t="str">
        <f t="shared" si="38"/>
        <v/>
      </c>
      <c r="O148" s="4"/>
      <c r="P148" s="4" t="str">
        <f t="shared" si="39"/>
        <v/>
      </c>
      <c r="Q148" s="4"/>
      <c r="R148" s="4" t="str">
        <f t="shared" si="39"/>
        <v/>
      </c>
      <c r="S148" s="4"/>
      <c r="T148" s="4" t="str">
        <f t="shared" si="39"/>
        <v/>
      </c>
      <c r="U148" s="4"/>
      <c r="V148" s="4" t="str">
        <f t="shared" si="39"/>
        <v/>
      </c>
      <c r="W148" s="4"/>
      <c r="X148" s="4" t="str">
        <f t="shared" si="39"/>
        <v/>
      </c>
      <c r="Y148" s="4"/>
      <c r="Z148" s="4" t="str">
        <f t="shared" si="39"/>
        <v/>
      </c>
      <c r="AA148" s="4"/>
      <c r="AB148" s="4" t="str">
        <f t="shared" si="39"/>
        <v/>
      </c>
      <c r="AC148" s="4"/>
      <c r="AD148" s="4" t="str">
        <f t="shared" si="39"/>
        <v/>
      </c>
      <c r="AE148" s="4"/>
      <c r="AF148" s="4" t="str">
        <f t="shared" si="40"/>
        <v/>
      </c>
      <c r="AG148" s="4"/>
      <c r="AH148" s="4" t="str">
        <f t="shared" si="41"/>
        <v/>
      </c>
      <c r="AI148" s="4"/>
      <c r="AJ148" s="4" t="str">
        <f t="shared" si="42"/>
        <v/>
      </c>
      <c r="AK148" s="4"/>
      <c r="AL148" s="4" t="str">
        <f t="shared" si="43"/>
        <v/>
      </c>
      <c r="AM148" s="4"/>
      <c r="AN148" s="4" t="str">
        <f t="shared" si="44"/>
        <v/>
      </c>
      <c r="AO148" s="4"/>
      <c r="AP148" s="4" t="str">
        <f t="shared" si="45"/>
        <v/>
      </c>
      <c r="AQ148" s="4"/>
      <c r="AR148" s="4" t="str">
        <f t="shared" si="46"/>
        <v/>
      </c>
      <c r="AS148" s="4"/>
      <c r="AT148" s="4" t="str">
        <f t="shared" si="47"/>
        <v/>
      </c>
      <c r="AU148" s="4"/>
      <c r="AV148" s="4" t="str">
        <f t="shared" si="48"/>
        <v/>
      </c>
      <c r="AW148" s="4"/>
      <c r="AX148" s="4" t="str">
        <f t="shared" si="49"/>
        <v/>
      </c>
      <c r="AY148" s="4"/>
      <c r="AZ148" s="4" t="str">
        <f t="shared" si="50"/>
        <v/>
      </c>
      <c r="BA148" s="4"/>
      <c r="BB148" s="4" t="str">
        <f t="shared" si="51"/>
        <v/>
      </c>
      <c r="BC148" s="4"/>
      <c r="BD148" s="4" t="str">
        <f t="shared" si="52"/>
        <v/>
      </c>
      <c r="BE148" s="4"/>
      <c r="BF148" s="4" t="str">
        <f t="shared" si="53"/>
        <v/>
      </c>
      <c r="BG148" s="4"/>
      <c r="BH148" s="4" t="str">
        <f t="shared" si="54"/>
        <v/>
      </c>
      <c r="BI148" s="4"/>
      <c r="BJ148" s="4" t="str">
        <f t="shared" si="55"/>
        <v/>
      </c>
    </row>
    <row r="149" spans="13:62" x14ac:dyDescent="0.25">
      <c r="M149" s="4">
        <v>1.72</v>
      </c>
      <c r="N149" s="4" t="str">
        <f>IFERROR(VLOOKUP(M149,'CRUCE RIESGOS'!$C$5:$D$104,2,FALSE),"")</f>
        <v/>
      </c>
      <c r="O149" s="4">
        <v>2.7200000000000202</v>
      </c>
      <c r="P149" s="4" t="str">
        <f>IFERROR(VLOOKUP(O149,'CRUCE RIESGOS'!$C$5:$D$104,2,FALSE),"")</f>
        <v/>
      </c>
      <c r="Q149" s="4">
        <v>3.7200000000000402</v>
      </c>
      <c r="R149" s="4" t="str">
        <f>IFERROR(VLOOKUP(Q149,'CRUCE RIESGOS'!$C$5:$D$104,2,FALSE),"")</f>
        <v/>
      </c>
      <c r="S149" s="4">
        <v>4.7200000000000601</v>
      </c>
      <c r="T149" s="4" t="str">
        <f>IFERROR(VLOOKUP(S149,'CRUCE RIESGOS'!$C$5:$D$104,2,FALSE),"")</f>
        <v/>
      </c>
      <c r="U149" s="4">
        <v>5.7200000000000797</v>
      </c>
      <c r="V149" s="4" t="str">
        <f>IFERROR(VLOOKUP(U149,'CRUCE RIESGOS'!$C$5:$D$104,2,FALSE),"")</f>
        <v/>
      </c>
      <c r="W149" s="4">
        <v>6.7200000000001001</v>
      </c>
      <c r="X149" s="4" t="str">
        <f>IFERROR(VLOOKUP(W149,'CRUCE RIESGOS'!$C$5:$D$104,2,FALSE),"")</f>
        <v/>
      </c>
      <c r="Y149" s="4">
        <v>7.7200000000001197</v>
      </c>
      <c r="Z149" s="4" t="str">
        <f>IFERROR(VLOOKUP(Y149,'CRUCE RIESGOS'!$C$5:$D$104,2,FALSE),"")</f>
        <v/>
      </c>
      <c r="AA149" s="4">
        <v>8.7200000000001392</v>
      </c>
      <c r="AB149" s="4" t="str">
        <f>IFERROR(VLOOKUP(AA149,'CRUCE RIESGOS'!$C$5:$D$104,2,FALSE),"")</f>
        <v/>
      </c>
      <c r="AC149" s="4">
        <v>9.7200000000001605</v>
      </c>
      <c r="AD149" s="4" t="str">
        <f>IFERROR(VLOOKUP(AC149,'CRUCE RIESGOS'!$C$5:$D$104,2,FALSE),"")</f>
        <v/>
      </c>
      <c r="AE149" s="4">
        <v>10.7200000000002</v>
      </c>
      <c r="AF149" s="4" t="str">
        <f>IFERROR(VLOOKUP(AE149,'CRUCE RIESGOS'!$C$5:$D$104,2,FALSE),"")</f>
        <v/>
      </c>
      <c r="AG149" s="4">
        <v>11.7200000000002</v>
      </c>
      <c r="AH149" s="4" t="str">
        <f>IFERROR(VLOOKUP(AG149,'CRUCE RIESGOS'!$C$5:$D$104,2,FALSE),"")</f>
        <v/>
      </c>
      <c r="AI149" s="4">
        <v>12.7200000000002</v>
      </c>
      <c r="AJ149" s="4" t="str">
        <f>IFERROR(VLOOKUP(AI149,'CRUCE RIESGOS'!$C$5:$D$104,2,FALSE),"")</f>
        <v/>
      </c>
      <c r="AK149" s="4">
        <v>13.7200000000002</v>
      </c>
      <c r="AL149" s="4" t="str">
        <f>IFERROR(VLOOKUP(AK149,'CRUCE RIESGOS'!$C$5:$D$104,2,FALSE),"")</f>
        <v/>
      </c>
      <c r="AM149" s="4">
        <v>14.720000000000301</v>
      </c>
      <c r="AN149" s="4" t="str">
        <f>IFERROR(VLOOKUP(AM149,'CRUCE RIESGOS'!$C$5:$D$104,2,FALSE),"")</f>
        <v/>
      </c>
      <c r="AO149" s="4">
        <v>15.720000000000301</v>
      </c>
      <c r="AP149" s="4" t="str">
        <f>IFERROR(VLOOKUP(AO149,'CRUCE RIESGOS'!$C$5:$D$104,2,FALSE),"")</f>
        <v/>
      </c>
      <c r="AQ149" s="4">
        <v>16.720000000000301</v>
      </c>
      <c r="AR149" s="4" t="str">
        <f>IFERROR(VLOOKUP(AQ149,'CRUCE RIESGOS'!$C$5:$D$104,2,FALSE),"")</f>
        <v/>
      </c>
      <c r="AS149" s="4">
        <v>17.720000000000301</v>
      </c>
      <c r="AT149" s="4" t="str">
        <f>IFERROR(VLOOKUP(AS149,'CRUCE RIESGOS'!$C$5:$D$104,2,FALSE),"")</f>
        <v/>
      </c>
      <c r="AU149" s="4">
        <v>18.720000000000301</v>
      </c>
      <c r="AV149" s="4" t="str">
        <f>IFERROR(VLOOKUP(AU149,'CRUCE RIESGOS'!$C$5:$D$104,2,FALSE),"")</f>
        <v/>
      </c>
      <c r="AW149" s="4">
        <v>19.7200000000004</v>
      </c>
      <c r="AX149" s="4" t="str">
        <f>IFERROR(VLOOKUP(AW149,'CRUCE RIESGOS'!$C$5:$D$104,2,FALSE),"")</f>
        <v/>
      </c>
      <c r="AY149" s="4">
        <v>20.7200000000004</v>
      </c>
      <c r="AZ149" s="4" t="str">
        <f>IFERROR(VLOOKUP(AY149,'CRUCE RIESGOS'!$C$5:$D$104,2,FALSE),"")</f>
        <v/>
      </c>
      <c r="BA149" s="4">
        <v>21.7200000000004</v>
      </c>
      <c r="BB149" s="4" t="str">
        <f>IFERROR(VLOOKUP(BA149,'CRUCE RIESGOS'!$C$5:$D$104,2,FALSE),"")</f>
        <v/>
      </c>
      <c r="BC149" s="4">
        <v>22.7200000000004</v>
      </c>
      <c r="BD149" s="4" t="str">
        <f>IFERROR(VLOOKUP(BC149,'CRUCE RIESGOS'!$C$5:$D$104,2,FALSE),"")</f>
        <v/>
      </c>
      <c r="BE149" s="4">
        <v>23.7200000000004</v>
      </c>
      <c r="BF149" s="4" t="str">
        <f>IFERROR(VLOOKUP(BE149,'CRUCE RIESGOS'!$C$5:$D$104,2,FALSE),"")</f>
        <v/>
      </c>
      <c r="BG149" s="4">
        <v>24.7200000000005</v>
      </c>
      <c r="BH149" s="4" t="str">
        <f>IFERROR(VLOOKUP(BG149,'CRUCE RIESGOS'!$C$5:$D$104,2,FALSE),"")</f>
        <v/>
      </c>
      <c r="BI149" s="4">
        <v>25.7200000000005</v>
      </c>
      <c r="BJ149" s="4" t="str">
        <f>IFERROR(VLOOKUP(BI149,'CRUCE RIESGOS'!$C$5:$D$104,2,FALSE),"")</f>
        <v/>
      </c>
    </row>
    <row r="150" spans="13:62" x14ac:dyDescent="0.25">
      <c r="M150" s="4"/>
      <c r="N150" s="4" t="str">
        <f t="shared" si="38"/>
        <v/>
      </c>
      <c r="O150" s="4"/>
      <c r="P150" s="4" t="str">
        <f t="shared" si="39"/>
        <v/>
      </c>
      <c r="Q150" s="4"/>
      <c r="R150" s="4" t="str">
        <f t="shared" si="39"/>
        <v/>
      </c>
      <c r="S150" s="4"/>
      <c r="T150" s="4" t="str">
        <f t="shared" si="39"/>
        <v/>
      </c>
      <c r="U150" s="4"/>
      <c r="V150" s="4" t="str">
        <f t="shared" si="39"/>
        <v/>
      </c>
      <c r="W150" s="4"/>
      <c r="X150" s="4" t="str">
        <f t="shared" si="39"/>
        <v/>
      </c>
      <c r="Y150" s="4"/>
      <c r="Z150" s="4" t="str">
        <f t="shared" si="39"/>
        <v/>
      </c>
      <c r="AA150" s="4"/>
      <c r="AB150" s="4" t="str">
        <f t="shared" si="39"/>
        <v/>
      </c>
      <c r="AC150" s="4"/>
      <c r="AD150" s="4" t="str">
        <f t="shared" si="39"/>
        <v/>
      </c>
      <c r="AE150" s="4"/>
      <c r="AF150" s="4" t="str">
        <f t="shared" si="40"/>
        <v/>
      </c>
      <c r="AG150" s="4"/>
      <c r="AH150" s="4" t="str">
        <f t="shared" si="41"/>
        <v/>
      </c>
      <c r="AI150" s="4"/>
      <c r="AJ150" s="4" t="str">
        <f t="shared" si="42"/>
        <v/>
      </c>
      <c r="AK150" s="4"/>
      <c r="AL150" s="4" t="str">
        <f t="shared" si="43"/>
        <v/>
      </c>
      <c r="AM150" s="4"/>
      <c r="AN150" s="4" t="str">
        <f t="shared" si="44"/>
        <v/>
      </c>
      <c r="AO150" s="4"/>
      <c r="AP150" s="4" t="str">
        <f t="shared" si="45"/>
        <v/>
      </c>
      <c r="AQ150" s="4"/>
      <c r="AR150" s="4" t="str">
        <f t="shared" si="46"/>
        <v/>
      </c>
      <c r="AS150" s="4"/>
      <c r="AT150" s="4" t="str">
        <f t="shared" si="47"/>
        <v/>
      </c>
      <c r="AU150" s="4"/>
      <c r="AV150" s="4" t="str">
        <f t="shared" si="48"/>
        <v/>
      </c>
      <c r="AW150" s="4"/>
      <c r="AX150" s="4" t="str">
        <f t="shared" si="49"/>
        <v/>
      </c>
      <c r="AY150" s="4"/>
      <c r="AZ150" s="4" t="str">
        <f t="shared" si="50"/>
        <v/>
      </c>
      <c r="BA150" s="4"/>
      <c r="BB150" s="4" t="str">
        <f t="shared" si="51"/>
        <v/>
      </c>
      <c r="BC150" s="4"/>
      <c r="BD150" s="4" t="str">
        <f t="shared" si="52"/>
        <v/>
      </c>
      <c r="BE150" s="4"/>
      <c r="BF150" s="4" t="str">
        <f t="shared" si="53"/>
        <v/>
      </c>
      <c r="BG150" s="4"/>
      <c r="BH150" s="4" t="str">
        <f t="shared" si="54"/>
        <v/>
      </c>
      <c r="BI150" s="4"/>
      <c r="BJ150" s="4" t="str">
        <f t="shared" si="55"/>
        <v/>
      </c>
    </row>
    <row r="151" spans="13:62" x14ac:dyDescent="0.25">
      <c r="M151" s="4">
        <v>1.73</v>
      </c>
      <c r="N151" s="4" t="str">
        <f>IFERROR(VLOOKUP(M151,'CRUCE RIESGOS'!$C$5:$D$104,2,FALSE),"")</f>
        <v/>
      </c>
      <c r="O151" s="4">
        <v>2.73000000000002</v>
      </c>
      <c r="P151" s="4" t="str">
        <f>IFERROR(VLOOKUP(O151,'CRUCE RIESGOS'!$C$5:$D$104,2,FALSE),"")</f>
        <v/>
      </c>
      <c r="Q151" s="4">
        <v>3.73000000000004</v>
      </c>
      <c r="R151" s="4" t="str">
        <f>IFERROR(VLOOKUP(Q151,'CRUCE RIESGOS'!$C$5:$D$104,2,FALSE),"")</f>
        <v/>
      </c>
      <c r="S151" s="4">
        <v>4.7300000000000599</v>
      </c>
      <c r="T151" s="4" t="str">
        <f>IFERROR(VLOOKUP(S151,'CRUCE RIESGOS'!$C$5:$D$104,2,FALSE),"")</f>
        <v/>
      </c>
      <c r="U151" s="4">
        <v>5.7300000000000804</v>
      </c>
      <c r="V151" s="4" t="str">
        <f>IFERROR(VLOOKUP(U151,'CRUCE RIESGOS'!$C$5:$D$104,2,FALSE),"")</f>
        <v/>
      </c>
      <c r="W151" s="4">
        <v>6.7300000000000999</v>
      </c>
      <c r="X151" s="4" t="str">
        <f>IFERROR(VLOOKUP(W151,'CRUCE RIESGOS'!$C$5:$D$104,2,FALSE),"")</f>
        <v/>
      </c>
      <c r="Y151" s="4">
        <v>7.7300000000001203</v>
      </c>
      <c r="Z151" s="4" t="str">
        <f>IFERROR(VLOOKUP(Y151,'CRUCE RIESGOS'!$C$5:$D$104,2,FALSE),"")</f>
        <v/>
      </c>
      <c r="AA151" s="4">
        <v>8.7300000000001408</v>
      </c>
      <c r="AB151" s="4" t="str">
        <f>IFERROR(VLOOKUP(AA151,'CRUCE RIESGOS'!$C$5:$D$104,2,FALSE),"")</f>
        <v/>
      </c>
      <c r="AC151" s="4">
        <v>9.7300000000001603</v>
      </c>
      <c r="AD151" s="4" t="str">
        <f>IFERROR(VLOOKUP(AC151,'CRUCE RIESGOS'!$C$5:$D$104,2,FALSE),"")</f>
        <v/>
      </c>
      <c r="AE151" s="4">
        <v>10.730000000000199</v>
      </c>
      <c r="AF151" s="4" t="str">
        <f>IFERROR(VLOOKUP(AE151,'CRUCE RIESGOS'!$C$5:$D$104,2,FALSE),"")</f>
        <v/>
      </c>
      <c r="AG151" s="4">
        <v>11.730000000000199</v>
      </c>
      <c r="AH151" s="4" t="str">
        <f>IFERROR(VLOOKUP(AG151,'CRUCE RIESGOS'!$C$5:$D$104,2,FALSE),"")</f>
        <v/>
      </c>
      <c r="AI151" s="4">
        <v>12.730000000000199</v>
      </c>
      <c r="AJ151" s="4" t="str">
        <f>IFERROR(VLOOKUP(AI151,'CRUCE RIESGOS'!$C$5:$D$104,2,FALSE),"")</f>
        <v/>
      </c>
      <c r="AK151" s="4">
        <v>13.730000000000199</v>
      </c>
      <c r="AL151" s="4" t="str">
        <f>IFERROR(VLOOKUP(AK151,'CRUCE RIESGOS'!$C$5:$D$104,2,FALSE),"")</f>
        <v/>
      </c>
      <c r="AM151" s="4">
        <v>14.730000000000301</v>
      </c>
      <c r="AN151" s="4" t="str">
        <f>IFERROR(VLOOKUP(AM151,'CRUCE RIESGOS'!$C$5:$D$104,2,FALSE),"")</f>
        <v/>
      </c>
      <c r="AO151" s="4">
        <v>15.730000000000301</v>
      </c>
      <c r="AP151" s="4" t="str">
        <f>IFERROR(VLOOKUP(AO151,'CRUCE RIESGOS'!$C$5:$D$104,2,FALSE),"")</f>
        <v/>
      </c>
      <c r="AQ151" s="4">
        <v>16.730000000000299</v>
      </c>
      <c r="AR151" s="4" t="str">
        <f>IFERROR(VLOOKUP(AQ151,'CRUCE RIESGOS'!$C$5:$D$104,2,FALSE),"")</f>
        <v/>
      </c>
      <c r="AS151" s="4">
        <v>17.730000000000299</v>
      </c>
      <c r="AT151" s="4" t="str">
        <f>IFERROR(VLOOKUP(AS151,'CRUCE RIESGOS'!$C$5:$D$104,2,FALSE),"")</f>
        <v/>
      </c>
      <c r="AU151" s="4">
        <v>18.730000000000299</v>
      </c>
      <c r="AV151" s="4" t="str">
        <f>IFERROR(VLOOKUP(AU151,'CRUCE RIESGOS'!$C$5:$D$104,2,FALSE),"")</f>
        <v/>
      </c>
      <c r="AW151" s="4">
        <v>19.730000000000398</v>
      </c>
      <c r="AX151" s="4" t="str">
        <f>IFERROR(VLOOKUP(AW151,'CRUCE RIESGOS'!$C$5:$D$104,2,FALSE),"")</f>
        <v/>
      </c>
      <c r="AY151" s="4">
        <v>20.730000000000398</v>
      </c>
      <c r="AZ151" s="4" t="str">
        <f>IFERROR(VLOOKUP(AY151,'CRUCE RIESGOS'!$C$5:$D$104,2,FALSE),"")</f>
        <v/>
      </c>
      <c r="BA151" s="4">
        <v>21.730000000000398</v>
      </c>
      <c r="BB151" s="4" t="str">
        <f>IFERROR(VLOOKUP(BA151,'CRUCE RIESGOS'!$C$5:$D$104,2,FALSE),"")</f>
        <v/>
      </c>
      <c r="BC151" s="4">
        <v>22.730000000000398</v>
      </c>
      <c r="BD151" s="4" t="str">
        <f>IFERROR(VLOOKUP(BC151,'CRUCE RIESGOS'!$C$5:$D$104,2,FALSE),"")</f>
        <v/>
      </c>
      <c r="BE151" s="4">
        <v>23.730000000000398</v>
      </c>
      <c r="BF151" s="4" t="str">
        <f>IFERROR(VLOOKUP(BE151,'CRUCE RIESGOS'!$C$5:$D$104,2,FALSE),"")</f>
        <v/>
      </c>
      <c r="BG151" s="4">
        <v>24.730000000000501</v>
      </c>
      <c r="BH151" s="4" t="str">
        <f>IFERROR(VLOOKUP(BG151,'CRUCE RIESGOS'!$C$5:$D$104,2,FALSE),"")</f>
        <v/>
      </c>
      <c r="BI151" s="4">
        <v>25.730000000000501</v>
      </c>
      <c r="BJ151" s="4" t="str">
        <f>IFERROR(VLOOKUP(BI151,'CRUCE RIESGOS'!$C$5:$D$104,2,FALSE),"")</f>
        <v/>
      </c>
    </row>
    <row r="152" spans="13:62" x14ac:dyDescent="0.25">
      <c r="M152" s="4"/>
      <c r="N152" s="4" t="str">
        <f t="shared" si="38"/>
        <v/>
      </c>
      <c r="O152" s="4"/>
      <c r="P152" s="4" t="str">
        <f t="shared" si="39"/>
        <v/>
      </c>
      <c r="Q152" s="4"/>
      <c r="R152" s="4" t="str">
        <f t="shared" si="39"/>
        <v/>
      </c>
      <c r="S152" s="4"/>
      <c r="T152" s="4" t="str">
        <f t="shared" si="39"/>
        <v/>
      </c>
      <c r="U152" s="4"/>
      <c r="V152" s="4" t="str">
        <f t="shared" si="39"/>
        <v/>
      </c>
      <c r="W152" s="4"/>
      <c r="X152" s="4" t="str">
        <f t="shared" si="39"/>
        <v/>
      </c>
      <c r="Y152" s="4"/>
      <c r="Z152" s="4" t="str">
        <f t="shared" si="39"/>
        <v/>
      </c>
      <c r="AA152" s="4"/>
      <c r="AB152" s="4" t="str">
        <f t="shared" si="39"/>
        <v/>
      </c>
      <c r="AC152" s="4"/>
      <c r="AD152" s="4" t="str">
        <f t="shared" si="39"/>
        <v/>
      </c>
      <c r="AE152" s="4"/>
      <c r="AF152" s="4" t="str">
        <f t="shared" si="40"/>
        <v/>
      </c>
      <c r="AG152" s="4"/>
      <c r="AH152" s="4" t="str">
        <f t="shared" si="41"/>
        <v/>
      </c>
      <c r="AI152" s="4"/>
      <c r="AJ152" s="4" t="str">
        <f t="shared" si="42"/>
        <v/>
      </c>
      <c r="AK152" s="4"/>
      <c r="AL152" s="4" t="str">
        <f t="shared" si="43"/>
        <v/>
      </c>
      <c r="AM152" s="4"/>
      <c r="AN152" s="4" t="str">
        <f t="shared" si="44"/>
        <v/>
      </c>
      <c r="AO152" s="4"/>
      <c r="AP152" s="4" t="str">
        <f t="shared" si="45"/>
        <v/>
      </c>
      <c r="AQ152" s="4"/>
      <c r="AR152" s="4" t="str">
        <f t="shared" si="46"/>
        <v/>
      </c>
      <c r="AS152" s="4"/>
      <c r="AT152" s="4" t="str">
        <f t="shared" si="47"/>
        <v/>
      </c>
      <c r="AU152" s="4"/>
      <c r="AV152" s="4" t="str">
        <f t="shared" si="48"/>
        <v/>
      </c>
      <c r="AW152" s="4"/>
      <c r="AX152" s="4" t="str">
        <f t="shared" si="49"/>
        <v/>
      </c>
      <c r="AY152" s="4"/>
      <c r="AZ152" s="4" t="str">
        <f t="shared" si="50"/>
        <v/>
      </c>
      <c r="BA152" s="4"/>
      <c r="BB152" s="4" t="str">
        <f t="shared" si="51"/>
        <v/>
      </c>
      <c r="BC152" s="4"/>
      <c r="BD152" s="4" t="str">
        <f t="shared" si="52"/>
        <v/>
      </c>
      <c r="BE152" s="4"/>
      <c r="BF152" s="4" t="str">
        <f t="shared" si="53"/>
        <v/>
      </c>
      <c r="BG152" s="4"/>
      <c r="BH152" s="4" t="str">
        <f t="shared" si="54"/>
        <v/>
      </c>
      <c r="BI152" s="4"/>
      <c r="BJ152" s="4" t="str">
        <f t="shared" si="55"/>
        <v/>
      </c>
    </row>
    <row r="153" spans="13:62" x14ac:dyDescent="0.25">
      <c r="M153" s="4">
        <v>1.74</v>
      </c>
      <c r="N153" s="4" t="str">
        <f>IFERROR(VLOOKUP(M153,'CRUCE RIESGOS'!$C$5:$D$104,2,FALSE),"")</f>
        <v/>
      </c>
      <c r="O153" s="4">
        <v>2.7400000000000202</v>
      </c>
      <c r="P153" s="4" t="str">
        <f>IFERROR(VLOOKUP(O153,'CRUCE RIESGOS'!$C$5:$D$104,2,FALSE),"")</f>
        <v/>
      </c>
      <c r="Q153" s="4">
        <v>3.7400000000000402</v>
      </c>
      <c r="R153" s="4" t="str">
        <f>IFERROR(VLOOKUP(Q153,'CRUCE RIESGOS'!$C$5:$D$104,2,FALSE),"")</f>
        <v/>
      </c>
      <c r="S153" s="4">
        <v>4.7400000000000597</v>
      </c>
      <c r="T153" s="4" t="str">
        <f>IFERROR(VLOOKUP(S153,'CRUCE RIESGOS'!$C$5:$D$104,2,FALSE),"")</f>
        <v/>
      </c>
      <c r="U153" s="4">
        <v>5.7400000000000801</v>
      </c>
      <c r="V153" s="4" t="str">
        <f>IFERROR(VLOOKUP(U153,'CRUCE RIESGOS'!$C$5:$D$104,2,FALSE),"")</f>
        <v/>
      </c>
      <c r="W153" s="4">
        <v>6.7400000000000997</v>
      </c>
      <c r="X153" s="4" t="str">
        <f>IFERROR(VLOOKUP(W153,'CRUCE RIESGOS'!$C$5:$D$104,2,FALSE),"")</f>
        <v/>
      </c>
      <c r="Y153" s="4">
        <v>7.7400000000001201</v>
      </c>
      <c r="Z153" s="4" t="str">
        <f>IFERROR(VLOOKUP(Y153,'CRUCE RIESGOS'!$C$5:$D$104,2,FALSE),"")</f>
        <v/>
      </c>
      <c r="AA153" s="4">
        <v>8.7400000000001405</v>
      </c>
      <c r="AB153" s="4" t="str">
        <f>IFERROR(VLOOKUP(AA153,'CRUCE RIESGOS'!$C$5:$D$104,2,FALSE),"")</f>
        <v/>
      </c>
      <c r="AC153" s="4">
        <v>9.7400000000001601</v>
      </c>
      <c r="AD153" s="4" t="str">
        <f>IFERROR(VLOOKUP(AC153,'CRUCE RIESGOS'!$C$5:$D$104,2,FALSE),"")</f>
        <v/>
      </c>
      <c r="AE153" s="4">
        <v>10.740000000000199</v>
      </c>
      <c r="AF153" s="4" t="str">
        <f>IFERROR(VLOOKUP(AE153,'CRUCE RIESGOS'!$C$5:$D$104,2,FALSE),"")</f>
        <v/>
      </c>
      <c r="AG153" s="4">
        <v>11.740000000000199</v>
      </c>
      <c r="AH153" s="4" t="str">
        <f>IFERROR(VLOOKUP(AG153,'CRUCE RIESGOS'!$C$5:$D$104,2,FALSE),"")</f>
        <v/>
      </c>
      <c r="AI153" s="4">
        <v>12.740000000000199</v>
      </c>
      <c r="AJ153" s="4" t="str">
        <f>IFERROR(VLOOKUP(AI153,'CRUCE RIESGOS'!$C$5:$D$104,2,FALSE),"")</f>
        <v/>
      </c>
      <c r="AK153" s="4">
        <v>13.740000000000199</v>
      </c>
      <c r="AL153" s="4" t="str">
        <f>IFERROR(VLOOKUP(AK153,'CRUCE RIESGOS'!$C$5:$D$104,2,FALSE),"")</f>
        <v/>
      </c>
      <c r="AM153" s="4">
        <v>14.7400000000003</v>
      </c>
      <c r="AN153" s="4" t="str">
        <f>IFERROR(VLOOKUP(AM153,'CRUCE RIESGOS'!$C$5:$D$104,2,FALSE),"")</f>
        <v/>
      </c>
      <c r="AO153" s="4">
        <v>15.7400000000003</v>
      </c>
      <c r="AP153" s="4" t="str">
        <f>IFERROR(VLOOKUP(AO153,'CRUCE RIESGOS'!$C$5:$D$104,2,FALSE),"")</f>
        <v/>
      </c>
      <c r="AQ153" s="4">
        <v>16.7400000000003</v>
      </c>
      <c r="AR153" s="4" t="str">
        <f>IFERROR(VLOOKUP(AQ153,'CRUCE RIESGOS'!$C$5:$D$104,2,FALSE),"")</f>
        <v/>
      </c>
      <c r="AS153" s="4">
        <v>17.7400000000003</v>
      </c>
      <c r="AT153" s="4" t="str">
        <f>IFERROR(VLOOKUP(AS153,'CRUCE RIESGOS'!$C$5:$D$104,2,FALSE),"")</f>
        <v/>
      </c>
      <c r="AU153" s="4">
        <v>18.7400000000003</v>
      </c>
      <c r="AV153" s="4" t="str">
        <f>IFERROR(VLOOKUP(AU153,'CRUCE RIESGOS'!$C$5:$D$104,2,FALSE),"")</f>
        <v/>
      </c>
      <c r="AW153" s="4">
        <v>19.7400000000004</v>
      </c>
      <c r="AX153" s="4" t="str">
        <f>IFERROR(VLOOKUP(AW153,'CRUCE RIESGOS'!$C$5:$D$104,2,FALSE),"")</f>
        <v/>
      </c>
      <c r="AY153" s="4">
        <v>20.7400000000004</v>
      </c>
      <c r="AZ153" s="4" t="str">
        <f>IFERROR(VLOOKUP(AY153,'CRUCE RIESGOS'!$C$5:$D$104,2,FALSE),"")</f>
        <v/>
      </c>
      <c r="BA153" s="4">
        <v>21.7400000000004</v>
      </c>
      <c r="BB153" s="4" t="str">
        <f>IFERROR(VLOOKUP(BA153,'CRUCE RIESGOS'!$C$5:$D$104,2,FALSE),"")</f>
        <v/>
      </c>
      <c r="BC153" s="4">
        <v>22.7400000000004</v>
      </c>
      <c r="BD153" s="4" t="str">
        <f>IFERROR(VLOOKUP(BC153,'CRUCE RIESGOS'!$C$5:$D$104,2,FALSE),"")</f>
        <v/>
      </c>
      <c r="BE153" s="4">
        <v>23.7400000000004</v>
      </c>
      <c r="BF153" s="4" t="str">
        <f>IFERROR(VLOOKUP(BE153,'CRUCE RIESGOS'!$C$5:$D$104,2,FALSE),"")</f>
        <v/>
      </c>
      <c r="BG153" s="4">
        <v>24.740000000000499</v>
      </c>
      <c r="BH153" s="4" t="str">
        <f>IFERROR(VLOOKUP(BG153,'CRUCE RIESGOS'!$C$5:$D$104,2,FALSE),"")</f>
        <v/>
      </c>
      <c r="BI153" s="4">
        <v>25.740000000000499</v>
      </c>
      <c r="BJ153" s="4" t="str">
        <f>IFERROR(VLOOKUP(BI153,'CRUCE RIESGOS'!$C$5:$D$104,2,FALSE),"")</f>
        <v/>
      </c>
    </row>
    <row r="154" spans="13:62" x14ac:dyDescent="0.25">
      <c r="M154" s="4"/>
      <c r="N154" s="4" t="str">
        <f t="shared" si="38"/>
        <v/>
      </c>
      <c r="O154" s="4"/>
      <c r="P154" s="4" t="str">
        <f t="shared" si="39"/>
        <v/>
      </c>
      <c r="Q154" s="4"/>
      <c r="R154" s="4" t="str">
        <f t="shared" si="39"/>
        <v/>
      </c>
      <c r="S154" s="4"/>
      <c r="T154" s="4" t="str">
        <f t="shared" si="39"/>
        <v/>
      </c>
      <c r="U154" s="4"/>
      <c r="V154" s="4" t="str">
        <f t="shared" si="39"/>
        <v/>
      </c>
      <c r="W154" s="4"/>
      <c r="X154" s="4" t="str">
        <f t="shared" si="39"/>
        <v/>
      </c>
      <c r="Y154" s="4"/>
      <c r="Z154" s="4" t="str">
        <f t="shared" si="39"/>
        <v/>
      </c>
      <c r="AA154" s="4"/>
      <c r="AB154" s="4" t="str">
        <f t="shared" si="39"/>
        <v/>
      </c>
      <c r="AC154" s="4"/>
      <c r="AD154" s="4" t="str">
        <f t="shared" si="39"/>
        <v/>
      </c>
      <c r="AE154" s="4"/>
      <c r="AF154" s="4" t="str">
        <f t="shared" si="40"/>
        <v/>
      </c>
      <c r="AG154" s="4"/>
      <c r="AH154" s="4" t="str">
        <f t="shared" si="41"/>
        <v/>
      </c>
      <c r="AI154" s="4"/>
      <c r="AJ154" s="4" t="str">
        <f t="shared" si="42"/>
        <v/>
      </c>
      <c r="AK154" s="4"/>
      <c r="AL154" s="4" t="str">
        <f t="shared" si="43"/>
        <v/>
      </c>
      <c r="AM154" s="4"/>
      <c r="AN154" s="4" t="str">
        <f t="shared" si="44"/>
        <v/>
      </c>
      <c r="AO154" s="4"/>
      <c r="AP154" s="4" t="str">
        <f t="shared" si="45"/>
        <v/>
      </c>
      <c r="AQ154" s="4"/>
      <c r="AR154" s="4" t="str">
        <f t="shared" si="46"/>
        <v/>
      </c>
      <c r="AS154" s="4"/>
      <c r="AT154" s="4" t="str">
        <f t="shared" si="47"/>
        <v/>
      </c>
      <c r="AU154" s="4"/>
      <c r="AV154" s="4" t="str">
        <f t="shared" si="48"/>
        <v/>
      </c>
      <c r="AW154" s="4"/>
      <c r="AX154" s="4" t="str">
        <f t="shared" si="49"/>
        <v/>
      </c>
      <c r="AY154" s="4"/>
      <c r="AZ154" s="4" t="str">
        <f t="shared" si="50"/>
        <v/>
      </c>
      <c r="BA154" s="4"/>
      <c r="BB154" s="4" t="str">
        <f t="shared" si="51"/>
        <v/>
      </c>
      <c r="BC154" s="4"/>
      <c r="BD154" s="4" t="str">
        <f t="shared" si="52"/>
        <v/>
      </c>
      <c r="BE154" s="4"/>
      <c r="BF154" s="4" t="str">
        <f t="shared" si="53"/>
        <v/>
      </c>
      <c r="BG154" s="4"/>
      <c r="BH154" s="4" t="str">
        <f t="shared" si="54"/>
        <v/>
      </c>
      <c r="BI154" s="4"/>
      <c r="BJ154" s="4" t="str">
        <f t="shared" si="55"/>
        <v/>
      </c>
    </row>
    <row r="155" spans="13:62" x14ac:dyDescent="0.25">
      <c r="M155" s="4">
        <v>1.75</v>
      </c>
      <c r="N155" s="4" t="str">
        <f>IFERROR(VLOOKUP(M155,'CRUCE RIESGOS'!$C$5:$D$104,2,FALSE),"")</f>
        <v/>
      </c>
      <c r="O155" s="4">
        <v>2.75000000000002</v>
      </c>
      <c r="P155" s="4" t="str">
        <f>IFERROR(VLOOKUP(O155,'CRUCE RIESGOS'!$C$5:$D$104,2,FALSE),"")</f>
        <v/>
      </c>
      <c r="Q155" s="4">
        <v>3.75000000000004</v>
      </c>
      <c r="R155" s="4" t="str">
        <f>IFERROR(VLOOKUP(Q155,'CRUCE RIESGOS'!$C$5:$D$104,2,FALSE),"")</f>
        <v/>
      </c>
      <c r="S155" s="4">
        <v>4.7500000000000604</v>
      </c>
      <c r="T155" s="4" t="str">
        <f>IFERROR(VLOOKUP(S155,'CRUCE RIESGOS'!$C$5:$D$104,2,FALSE),"")</f>
        <v/>
      </c>
      <c r="U155" s="4">
        <v>5.7500000000000799</v>
      </c>
      <c r="V155" s="4" t="str">
        <f>IFERROR(VLOOKUP(U155,'CRUCE RIESGOS'!$C$5:$D$104,2,FALSE),"")</f>
        <v/>
      </c>
      <c r="W155" s="4">
        <v>6.7500000000001004</v>
      </c>
      <c r="X155" s="4" t="str">
        <f>IFERROR(VLOOKUP(W155,'CRUCE RIESGOS'!$C$5:$D$104,2,FALSE),"")</f>
        <v/>
      </c>
      <c r="Y155" s="4">
        <v>7.7500000000001199</v>
      </c>
      <c r="Z155" s="4" t="str">
        <f>IFERROR(VLOOKUP(Y155,'CRUCE RIESGOS'!$C$5:$D$104,2,FALSE),"")</f>
        <v/>
      </c>
      <c r="AA155" s="4">
        <v>8.7500000000001403</v>
      </c>
      <c r="AB155" s="4" t="str">
        <f>IFERROR(VLOOKUP(AA155,'CRUCE RIESGOS'!$C$5:$D$104,2,FALSE),"")</f>
        <v/>
      </c>
      <c r="AC155" s="4">
        <v>9.7500000000001599</v>
      </c>
      <c r="AD155" s="4" t="str">
        <f>IFERROR(VLOOKUP(AC155,'CRUCE RIESGOS'!$C$5:$D$104,2,FALSE),"")</f>
        <v/>
      </c>
      <c r="AE155" s="4">
        <v>10.750000000000201</v>
      </c>
      <c r="AF155" s="4" t="str">
        <f>IFERROR(VLOOKUP(AE155,'CRUCE RIESGOS'!$C$5:$D$104,2,FALSE),"")</f>
        <v/>
      </c>
      <c r="AG155" s="4">
        <v>11.750000000000201</v>
      </c>
      <c r="AH155" s="4" t="str">
        <f>IFERROR(VLOOKUP(AG155,'CRUCE RIESGOS'!$C$5:$D$104,2,FALSE),"")</f>
        <v/>
      </c>
      <c r="AI155" s="4">
        <v>12.750000000000201</v>
      </c>
      <c r="AJ155" s="4" t="str">
        <f>IFERROR(VLOOKUP(AI155,'CRUCE RIESGOS'!$C$5:$D$104,2,FALSE),"")</f>
        <v/>
      </c>
      <c r="AK155" s="4">
        <v>13.750000000000201</v>
      </c>
      <c r="AL155" s="4" t="str">
        <f>IFERROR(VLOOKUP(AK155,'CRUCE RIESGOS'!$C$5:$D$104,2,FALSE),"")</f>
        <v/>
      </c>
      <c r="AM155" s="4">
        <v>14.7500000000003</v>
      </c>
      <c r="AN155" s="4" t="str">
        <f>IFERROR(VLOOKUP(AM155,'CRUCE RIESGOS'!$C$5:$D$104,2,FALSE),"")</f>
        <v/>
      </c>
      <c r="AO155" s="4">
        <v>15.7500000000003</v>
      </c>
      <c r="AP155" s="4" t="str">
        <f>IFERROR(VLOOKUP(AO155,'CRUCE RIESGOS'!$C$5:$D$104,2,FALSE),"")</f>
        <v/>
      </c>
      <c r="AQ155" s="4">
        <v>16.750000000000298</v>
      </c>
      <c r="AR155" s="4" t="str">
        <f>IFERROR(VLOOKUP(AQ155,'CRUCE RIESGOS'!$C$5:$D$104,2,FALSE),"")</f>
        <v/>
      </c>
      <c r="AS155" s="4">
        <v>17.750000000000298</v>
      </c>
      <c r="AT155" s="4" t="str">
        <f>IFERROR(VLOOKUP(AS155,'CRUCE RIESGOS'!$C$5:$D$104,2,FALSE),"")</f>
        <v/>
      </c>
      <c r="AU155" s="4">
        <v>18.750000000000298</v>
      </c>
      <c r="AV155" s="4" t="str">
        <f>IFERROR(VLOOKUP(AU155,'CRUCE RIESGOS'!$C$5:$D$104,2,FALSE),"")</f>
        <v/>
      </c>
      <c r="AW155" s="4">
        <v>19.750000000000401</v>
      </c>
      <c r="AX155" s="4" t="str">
        <f>IFERROR(VLOOKUP(AW155,'CRUCE RIESGOS'!$C$5:$D$104,2,FALSE),"")</f>
        <v/>
      </c>
      <c r="AY155" s="4">
        <v>20.750000000000401</v>
      </c>
      <c r="AZ155" s="4" t="str">
        <f>IFERROR(VLOOKUP(AY155,'CRUCE RIESGOS'!$C$5:$D$104,2,FALSE),"")</f>
        <v/>
      </c>
      <c r="BA155" s="4">
        <v>21.750000000000401</v>
      </c>
      <c r="BB155" s="4" t="str">
        <f>IFERROR(VLOOKUP(BA155,'CRUCE RIESGOS'!$C$5:$D$104,2,FALSE),"")</f>
        <v/>
      </c>
      <c r="BC155" s="4">
        <v>22.750000000000401</v>
      </c>
      <c r="BD155" s="4" t="str">
        <f>IFERROR(VLOOKUP(BC155,'CRUCE RIESGOS'!$C$5:$D$104,2,FALSE),"")</f>
        <v/>
      </c>
      <c r="BE155" s="4">
        <v>23.750000000000401</v>
      </c>
      <c r="BF155" s="4" t="str">
        <f>IFERROR(VLOOKUP(BE155,'CRUCE RIESGOS'!$C$5:$D$104,2,FALSE),"")</f>
        <v/>
      </c>
      <c r="BG155" s="4">
        <v>24.750000000000501</v>
      </c>
      <c r="BH155" s="4" t="str">
        <f>IFERROR(VLOOKUP(BG155,'CRUCE RIESGOS'!$C$5:$D$104,2,FALSE),"")</f>
        <v/>
      </c>
      <c r="BI155" s="4">
        <v>25.750000000000501</v>
      </c>
      <c r="BJ155" s="4" t="str">
        <f>IFERROR(VLOOKUP(BI155,'CRUCE RIESGOS'!$C$5:$D$104,2,FALSE),"")</f>
        <v/>
      </c>
    </row>
    <row r="156" spans="13:62" x14ac:dyDescent="0.25">
      <c r="M156" s="4"/>
      <c r="N156" s="4" t="str">
        <f t="shared" si="38"/>
        <v/>
      </c>
      <c r="O156" s="4"/>
      <c r="P156" s="4" t="str">
        <f t="shared" si="39"/>
        <v/>
      </c>
      <c r="Q156" s="4"/>
      <c r="R156" s="4" t="str">
        <f t="shared" si="39"/>
        <v/>
      </c>
      <c r="S156" s="4"/>
      <c r="T156" s="4" t="str">
        <f t="shared" si="39"/>
        <v/>
      </c>
      <c r="U156" s="4"/>
      <c r="V156" s="4" t="str">
        <f t="shared" si="39"/>
        <v/>
      </c>
      <c r="W156" s="4"/>
      <c r="X156" s="4" t="str">
        <f t="shared" si="39"/>
        <v/>
      </c>
      <c r="Y156" s="4"/>
      <c r="Z156" s="4" t="str">
        <f t="shared" si="39"/>
        <v/>
      </c>
      <c r="AA156" s="4"/>
      <c r="AB156" s="4" t="str">
        <f t="shared" si="39"/>
        <v/>
      </c>
      <c r="AC156" s="4"/>
      <c r="AD156" s="4" t="str">
        <f t="shared" si="39"/>
        <v/>
      </c>
      <c r="AE156" s="4"/>
      <c r="AF156" s="4" t="str">
        <f t="shared" si="40"/>
        <v/>
      </c>
      <c r="AG156" s="4"/>
      <c r="AH156" s="4" t="str">
        <f t="shared" si="41"/>
        <v/>
      </c>
      <c r="AI156" s="4"/>
      <c r="AJ156" s="4" t="str">
        <f t="shared" si="42"/>
        <v/>
      </c>
      <c r="AK156" s="4"/>
      <c r="AL156" s="4" t="str">
        <f t="shared" si="43"/>
        <v/>
      </c>
      <c r="AM156" s="4"/>
      <c r="AN156" s="4" t="str">
        <f t="shared" si="44"/>
        <v/>
      </c>
      <c r="AO156" s="4"/>
      <c r="AP156" s="4" t="str">
        <f t="shared" si="45"/>
        <v/>
      </c>
      <c r="AQ156" s="4"/>
      <c r="AR156" s="4" t="str">
        <f t="shared" si="46"/>
        <v/>
      </c>
      <c r="AS156" s="4"/>
      <c r="AT156" s="4" t="str">
        <f t="shared" si="47"/>
        <v/>
      </c>
      <c r="AU156" s="4"/>
      <c r="AV156" s="4" t="str">
        <f t="shared" si="48"/>
        <v/>
      </c>
      <c r="AW156" s="4"/>
      <c r="AX156" s="4" t="str">
        <f t="shared" si="49"/>
        <v/>
      </c>
      <c r="AY156" s="4"/>
      <c r="AZ156" s="4" t="str">
        <f t="shared" si="50"/>
        <v/>
      </c>
      <c r="BA156" s="4"/>
      <c r="BB156" s="4" t="str">
        <f t="shared" si="51"/>
        <v/>
      </c>
      <c r="BC156" s="4"/>
      <c r="BD156" s="4" t="str">
        <f t="shared" si="52"/>
        <v/>
      </c>
      <c r="BE156" s="4"/>
      <c r="BF156" s="4" t="str">
        <f t="shared" si="53"/>
        <v/>
      </c>
      <c r="BG156" s="4"/>
      <c r="BH156" s="4" t="str">
        <f t="shared" si="54"/>
        <v/>
      </c>
      <c r="BI156" s="4"/>
      <c r="BJ156" s="4" t="str">
        <f t="shared" si="55"/>
        <v/>
      </c>
    </row>
    <row r="157" spans="13:62" x14ac:dyDescent="0.25">
      <c r="M157" s="4">
        <v>1.76</v>
      </c>
      <c r="N157" s="4" t="str">
        <f>IFERROR(VLOOKUP(M157,'CRUCE RIESGOS'!$C$5:$D$104,2,FALSE),"")</f>
        <v/>
      </c>
      <c r="O157" s="4">
        <v>2.7600000000000202</v>
      </c>
      <c r="P157" s="4" t="str">
        <f>IFERROR(VLOOKUP(O157,'CRUCE RIESGOS'!$C$5:$D$104,2,FALSE),"")</f>
        <v/>
      </c>
      <c r="Q157" s="4">
        <v>3.7600000000000402</v>
      </c>
      <c r="R157" s="4" t="str">
        <f>IFERROR(VLOOKUP(Q157,'CRUCE RIESGOS'!$C$5:$D$104,2,FALSE),"")</f>
        <v/>
      </c>
      <c r="S157" s="4">
        <v>4.7600000000000602</v>
      </c>
      <c r="T157" s="4" t="str">
        <f>IFERROR(VLOOKUP(S157,'CRUCE RIESGOS'!$C$5:$D$104,2,FALSE),"")</f>
        <v/>
      </c>
      <c r="U157" s="4">
        <v>5.7600000000000797</v>
      </c>
      <c r="V157" s="4" t="str">
        <f>IFERROR(VLOOKUP(U157,'CRUCE RIESGOS'!$C$5:$D$104,2,FALSE),"")</f>
        <v/>
      </c>
      <c r="W157" s="4">
        <v>6.7600000000001002</v>
      </c>
      <c r="X157" s="4" t="str">
        <f>IFERROR(VLOOKUP(W157,'CRUCE RIESGOS'!$C$5:$D$104,2,FALSE),"")</f>
        <v/>
      </c>
      <c r="Y157" s="4">
        <v>7.7600000000001197</v>
      </c>
      <c r="Z157" s="4" t="str">
        <f>IFERROR(VLOOKUP(Y157,'CRUCE RIESGOS'!$C$5:$D$104,2,FALSE),"")</f>
        <v/>
      </c>
      <c r="AA157" s="4">
        <v>8.7600000000001401</v>
      </c>
      <c r="AB157" s="4" t="str">
        <f>IFERROR(VLOOKUP(AA157,'CRUCE RIESGOS'!$C$5:$D$104,2,FALSE),"")</f>
        <v/>
      </c>
      <c r="AC157" s="4">
        <v>9.7600000000001597</v>
      </c>
      <c r="AD157" s="4" t="str">
        <f>IFERROR(VLOOKUP(AC157,'CRUCE RIESGOS'!$C$5:$D$104,2,FALSE),"")</f>
        <v/>
      </c>
      <c r="AE157" s="4">
        <v>10.760000000000201</v>
      </c>
      <c r="AF157" s="4" t="str">
        <f>IFERROR(VLOOKUP(AE157,'CRUCE RIESGOS'!$C$5:$D$104,2,FALSE),"")</f>
        <v/>
      </c>
      <c r="AG157" s="4">
        <v>11.760000000000201</v>
      </c>
      <c r="AH157" s="4" t="str">
        <f>IFERROR(VLOOKUP(AG157,'CRUCE RIESGOS'!$C$5:$D$104,2,FALSE),"")</f>
        <v/>
      </c>
      <c r="AI157" s="4">
        <v>12.760000000000201</v>
      </c>
      <c r="AJ157" s="4" t="str">
        <f>IFERROR(VLOOKUP(AI157,'CRUCE RIESGOS'!$C$5:$D$104,2,FALSE),"")</f>
        <v/>
      </c>
      <c r="AK157" s="4">
        <v>13.760000000000201</v>
      </c>
      <c r="AL157" s="4" t="str">
        <f>IFERROR(VLOOKUP(AK157,'CRUCE RIESGOS'!$C$5:$D$104,2,FALSE),"")</f>
        <v/>
      </c>
      <c r="AM157" s="4">
        <v>14.7600000000003</v>
      </c>
      <c r="AN157" s="4" t="str">
        <f>IFERROR(VLOOKUP(AM157,'CRUCE RIESGOS'!$C$5:$D$104,2,FALSE),"")</f>
        <v/>
      </c>
      <c r="AO157" s="4">
        <v>15.7600000000003</v>
      </c>
      <c r="AP157" s="4" t="str">
        <f>IFERROR(VLOOKUP(AO157,'CRUCE RIESGOS'!$C$5:$D$104,2,FALSE),"")</f>
        <v/>
      </c>
      <c r="AQ157" s="4">
        <v>16.7600000000003</v>
      </c>
      <c r="AR157" s="4" t="str">
        <f>IFERROR(VLOOKUP(AQ157,'CRUCE RIESGOS'!$C$5:$D$104,2,FALSE),"")</f>
        <v/>
      </c>
      <c r="AS157" s="4">
        <v>17.7600000000003</v>
      </c>
      <c r="AT157" s="4" t="str">
        <f>IFERROR(VLOOKUP(AS157,'CRUCE RIESGOS'!$C$5:$D$104,2,FALSE),"")</f>
        <v/>
      </c>
      <c r="AU157" s="4">
        <v>18.7600000000003</v>
      </c>
      <c r="AV157" s="4" t="str">
        <f>IFERROR(VLOOKUP(AU157,'CRUCE RIESGOS'!$C$5:$D$104,2,FALSE),"")</f>
        <v/>
      </c>
      <c r="AW157" s="4">
        <v>19.760000000000399</v>
      </c>
      <c r="AX157" s="4" t="str">
        <f>IFERROR(VLOOKUP(AW157,'CRUCE RIESGOS'!$C$5:$D$104,2,FALSE),"")</f>
        <v/>
      </c>
      <c r="AY157" s="4">
        <v>20.760000000000399</v>
      </c>
      <c r="AZ157" s="4" t="str">
        <f>IFERROR(VLOOKUP(AY157,'CRUCE RIESGOS'!$C$5:$D$104,2,FALSE),"")</f>
        <v/>
      </c>
      <c r="BA157" s="4">
        <v>21.760000000000399</v>
      </c>
      <c r="BB157" s="4" t="str">
        <f>IFERROR(VLOOKUP(BA157,'CRUCE RIESGOS'!$C$5:$D$104,2,FALSE),"")</f>
        <v/>
      </c>
      <c r="BC157" s="4">
        <v>22.760000000000399</v>
      </c>
      <c r="BD157" s="4" t="str">
        <f>IFERROR(VLOOKUP(BC157,'CRUCE RIESGOS'!$C$5:$D$104,2,FALSE),"")</f>
        <v/>
      </c>
      <c r="BE157" s="4">
        <v>23.760000000000399</v>
      </c>
      <c r="BF157" s="4" t="str">
        <f>IFERROR(VLOOKUP(BE157,'CRUCE RIESGOS'!$C$5:$D$104,2,FALSE),"")</f>
        <v/>
      </c>
      <c r="BG157" s="4">
        <v>24.760000000000499</v>
      </c>
      <c r="BH157" s="4" t="str">
        <f>IFERROR(VLOOKUP(BG157,'CRUCE RIESGOS'!$C$5:$D$104,2,FALSE),"")</f>
        <v/>
      </c>
      <c r="BI157" s="4">
        <v>25.760000000000499</v>
      </c>
      <c r="BJ157" s="4" t="str">
        <f>IFERROR(VLOOKUP(BI157,'CRUCE RIESGOS'!$C$5:$D$104,2,FALSE),"")</f>
        <v/>
      </c>
    </row>
    <row r="158" spans="13:62" x14ac:dyDescent="0.25">
      <c r="M158" s="4"/>
      <c r="N158" s="4" t="str">
        <f t="shared" si="38"/>
        <v/>
      </c>
      <c r="O158" s="4"/>
      <c r="P158" s="4" t="str">
        <f t="shared" si="39"/>
        <v/>
      </c>
      <c r="Q158" s="4"/>
      <c r="R158" s="4" t="str">
        <f t="shared" si="39"/>
        <v/>
      </c>
      <c r="S158" s="4"/>
      <c r="T158" s="4" t="str">
        <f t="shared" si="39"/>
        <v/>
      </c>
      <c r="U158" s="4"/>
      <c r="V158" s="4" t="str">
        <f t="shared" si="39"/>
        <v/>
      </c>
      <c r="W158" s="4"/>
      <c r="X158" s="4" t="str">
        <f t="shared" si="39"/>
        <v/>
      </c>
      <c r="Y158" s="4"/>
      <c r="Z158" s="4" t="str">
        <f t="shared" si="39"/>
        <v/>
      </c>
      <c r="AA158" s="4"/>
      <c r="AB158" s="4" t="str">
        <f t="shared" si="39"/>
        <v/>
      </c>
      <c r="AC158" s="4"/>
      <c r="AD158" s="4" t="str">
        <f t="shared" si="39"/>
        <v/>
      </c>
      <c r="AE158" s="4"/>
      <c r="AF158" s="4" t="str">
        <f t="shared" si="40"/>
        <v/>
      </c>
      <c r="AG158" s="4"/>
      <c r="AH158" s="4" t="str">
        <f t="shared" si="41"/>
        <v/>
      </c>
      <c r="AI158" s="4"/>
      <c r="AJ158" s="4" t="str">
        <f t="shared" si="42"/>
        <v/>
      </c>
      <c r="AK158" s="4"/>
      <c r="AL158" s="4" t="str">
        <f t="shared" si="43"/>
        <v/>
      </c>
      <c r="AM158" s="4"/>
      <c r="AN158" s="4" t="str">
        <f t="shared" si="44"/>
        <v/>
      </c>
      <c r="AO158" s="4"/>
      <c r="AP158" s="4" t="str">
        <f t="shared" si="45"/>
        <v/>
      </c>
      <c r="AQ158" s="4"/>
      <c r="AR158" s="4" t="str">
        <f t="shared" si="46"/>
        <v/>
      </c>
      <c r="AS158" s="4"/>
      <c r="AT158" s="4" t="str">
        <f t="shared" si="47"/>
        <v/>
      </c>
      <c r="AU158" s="4"/>
      <c r="AV158" s="4" t="str">
        <f t="shared" si="48"/>
        <v/>
      </c>
      <c r="AW158" s="4"/>
      <c r="AX158" s="4" t="str">
        <f t="shared" si="49"/>
        <v/>
      </c>
      <c r="AY158" s="4"/>
      <c r="AZ158" s="4" t="str">
        <f t="shared" si="50"/>
        <v/>
      </c>
      <c r="BA158" s="4"/>
      <c r="BB158" s="4" t="str">
        <f t="shared" si="51"/>
        <v/>
      </c>
      <c r="BC158" s="4"/>
      <c r="BD158" s="4" t="str">
        <f t="shared" si="52"/>
        <v/>
      </c>
      <c r="BE158" s="4"/>
      <c r="BF158" s="4" t="str">
        <f t="shared" si="53"/>
        <v/>
      </c>
      <c r="BG158" s="4"/>
      <c r="BH158" s="4" t="str">
        <f t="shared" si="54"/>
        <v/>
      </c>
      <c r="BI158" s="4"/>
      <c r="BJ158" s="4" t="str">
        <f t="shared" si="55"/>
        <v/>
      </c>
    </row>
    <row r="159" spans="13:62" x14ac:dyDescent="0.25">
      <c r="M159" s="4">
        <v>1.77</v>
      </c>
      <c r="N159" s="4" t="str">
        <f>IFERROR(VLOOKUP(M159,'CRUCE RIESGOS'!$C$5:$D$104,2,FALSE),"")</f>
        <v/>
      </c>
      <c r="O159" s="4">
        <v>2.77000000000002</v>
      </c>
      <c r="P159" s="4" t="str">
        <f>IFERROR(VLOOKUP(O159,'CRUCE RIESGOS'!$C$5:$D$104,2,FALSE),"")</f>
        <v/>
      </c>
      <c r="Q159" s="4">
        <v>3.77000000000004</v>
      </c>
      <c r="R159" s="4" t="str">
        <f>IFERROR(VLOOKUP(Q159,'CRUCE RIESGOS'!$C$5:$D$104,2,FALSE),"")</f>
        <v/>
      </c>
      <c r="S159" s="4">
        <v>4.77000000000006</v>
      </c>
      <c r="T159" s="4" t="str">
        <f>IFERROR(VLOOKUP(S159,'CRUCE RIESGOS'!$C$5:$D$104,2,FALSE),"")</f>
        <v/>
      </c>
      <c r="U159" s="4">
        <v>5.7700000000000804</v>
      </c>
      <c r="V159" s="4" t="str">
        <f>IFERROR(VLOOKUP(U159,'CRUCE RIESGOS'!$C$5:$D$104,2,FALSE),"")</f>
        <v/>
      </c>
      <c r="W159" s="4">
        <v>6.7700000000000999</v>
      </c>
      <c r="X159" s="4" t="str">
        <f>IFERROR(VLOOKUP(W159,'CRUCE RIESGOS'!$C$5:$D$104,2,FALSE),"")</f>
        <v/>
      </c>
      <c r="Y159" s="4">
        <v>7.7700000000001204</v>
      </c>
      <c r="Z159" s="4" t="str">
        <f>IFERROR(VLOOKUP(Y159,'CRUCE RIESGOS'!$C$5:$D$104,2,FALSE),"")</f>
        <v/>
      </c>
      <c r="AA159" s="4">
        <v>8.7700000000001399</v>
      </c>
      <c r="AB159" s="4" t="str">
        <f>IFERROR(VLOOKUP(AA159,'CRUCE RIESGOS'!$C$5:$D$104,2,FALSE),"")</f>
        <v/>
      </c>
      <c r="AC159" s="4">
        <v>9.7700000000001594</v>
      </c>
      <c r="AD159" s="4" t="str">
        <f>IFERROR(VLOOKUP(AC159,'CRUCE RIESGOS'!$C$5:$D$104,2,FALSE),"")</f>
        <v/>
      </c>
      <c r="AE159" s="4">
        <v>10.7700000000002</v>
      </c>
      <c r="AF159" s="4" t="str">
        <f>IFERROR(VLOOKUP(AE159,'CRUCE RIESGOS'!$C$5:$D$104,2,FALSE),"")</f>
        <v/>
      </c>
      <c r="AG159" s="4">
        <v>11.7700000000002</v>
      </c>
      <c r="AH159" s="4" t="str">
        <f>IFERROR(VLOOKUP(AG159,'CRUCE RIESGOS'!$C$5:$D$104,2,FALSE),"")</f>
        <v/>
      </c>
      <c r="AI159" s="4">
        <v>12.7700000000002</v>
      </c>
      <c r="AJ159" s="4" t="str">
        <f>IFERROR(VLOOKUP(AI159,'CRUCE RIESGOS'!$C$5:$D$104,2,FALSE),"")</f>
        <v/>
      </c>
      <c r="AK159" s="4">
        <v>13.7700000000002</v>
      </c>
      <c r="AL159" s="4" t="str">
        <f>IFERROR(VLOOKUP(AK159,'CRUCE RIESGOS'!$C$5:$D$104,2,FALSE),"")</f>
        <v/>
      </c>
      <c r="AM159" s="4">
        <v>14.7700000000003</v>
      </c>
      <c r="AN159" s="4" t="str">
        <f>IFERROR(VLOOKUP(AM159,'CRUCE RIESGOS'!$C$5:$D$104,2,FALSE),"")</f>
        <v/>
      </c>
      <c r="AO159" s="4">
        <v>15.7700000000003</v>
      </c>
      <c r="AP159" s="4" t="str">
        <f>IFERROR(VLOOKUP(AO159,'CRUCE RIESGOS'!$C$5:$D$104,2,FALSE),"")</f>
        <v/>
      </c>
      <c r="AQ159" s="4">
        <v>16.770000000000302</v>
      </c>
      <c r="AR159" s="4" t="str">
        <f>IFERROR(VLOOKUP(AQ159,'CRUCE RIESGOS'!$C$5:$D$104,2,FALSE),"")</f>
        <v/>
      </c>
      <c r="AS159" s="4">
        <v>17.770000000000302</v>
      </c>
      <c r="AT159" s="4" t="str">
        <f>IFERROR(VLOOKUP(AS159,'CRUCE RIESGOS'!$C$5:$D$104,2,FALSE),"")</f>
        <v/>
      </c>
      <c r="AU159" s="4">
        <v>18.770000000000302</v>
      </c>
      <c r="AV159" s="4" t="str">
        <f>IFERROR(VLOOKUP(AU159,'CRUCE RIESGOS'!$C$5:$D$104,2,FALSE),"")</f>
        <v/>
      </c>
      <c r="AW159" s="4">
        <v>19.770000000000401</v>
      </c>
      <c r="AX159" s="4" t="str">
        <f>IFERROR(VLOOKUP(AW159,'CRUCE RIESGOS'!$C$5:$D$104,2,FALSE),"")</f>
        <v/>
      </c>
      <c r="AY159" s="4">
        <v>20.770000000000401</v>
      </c>
      <c r="AZ159" s="4" t="str">
        <f>IFERROR(VLOOKUP(AY159,'CRUCE RIESGOS'!$C$5:$D$104,2,FALSE),"")</f>
        <v/>
      </c>
      <c r="BA159" s="4">
        <v>21.770000000000401</v>
      </c>
      <c r="BB159" s="4" t="str">
        <f>IFERROR(VLOOKUP(BA159,'CRUCE RIESGOS'!$C$5:$D$104,2,FALSE),"")</f>
        <v/>
      </c>
      <c r="BC159" s="4">
        <v>22.770000000000401</v>
      </c>
      <c r="BD159" s="4" t="str">
        <f>IFERROR(VLOOKUP(BC159,'CRUCE RIESGOS'!$C$5:$D$104,2,FALSE),"")</f>
        <v/>
      </c>
      <c r="BE159" s="4">
        <v>23.770000000000401</v>
      </c>
      <c r="BF159" s="4" t="str">
        <f>IFERROR(VLOOKUP(BE159,'CRUCE RIESGOS'!$C$5:$D$104,2,FALSE),"")</f>
        <v/>
      </c>
      <c r="BG159" s="4">
        <v>24.770000000000501</v>
      </c>
      <c r="BH159" s="4" t="str">
        <f>IFERROR(VLOOKUP(BG159,'CRUCE RIESGOS'!$C$5:$D$104,2,FALSE),"")</f>
        <v/>
      </c>
      <c r="BI159" s="4">
        <v>25.770000000000501</v>
      </c>
      <c r="BJ159" s="4" t="str">
        <f>IFERROR(VLOOKUP(BI159,'CRUCE RIESGOS'!$C$5:$D$104,2,FALSE),"")</f>
        <v/>
      </c>
    </row>
    <row r="160" spans="13:62" x14ac:dyDescent="0.25">
      <c r="M160" s="4"/>
      <c r="N160" s="4" t="str">
        <f t="shared" si="38"/>
        <v/>
      </c>
      <c r="O160" s="4"/>
      <c r="P160" s="4" t="str">
        <f t="shared" si="39"/>
        <v/>
      </c>
      <c r="Q160" s="4"/>
      <c r="R160" s="4" t="str">
        <f t="shared" si="39"/>
        <v/>
      </c>
      <c r="S160" s="4"/>
      <c r="T160" s="4" t="str">
        <f t="shared" si="39"/>
        <v/>
      </c>
      <c r="U160" s="4"/>
      <c r="V160" s="4" t="str">
        <f t="shared" si="39"/>
        <v/>
      </c>
      <c r="W160" s="4"/>
      <c r="X160" s="4" t="str">
        <f t="shared" si="39"/>
        <v/>
      </c>
      <c r="Y160" s="4"/>
      <c r="Z160" s="4" t="str">
        <f t="shared" si="39"/>
        <v/>
      </c>
      <c r="AA160" s="4"/>
      <c r="AB160" s="4" t="str">
        <f t="shared" si="39"/>
        <v/>
      </c>
      <c r="AC160" s="4"/>
      <c r="AD160" s="4" t="str">
        <f t="shared" si="39"/>
        <v/>
      </c>
      <c r="AE160" s="4"/>
      <c r="AF160" s="4" t="str">
        <f t="shared" si="40"/>
        <v/>
      </c>
      <c r="AG160" s="4"/>
      <c r="AH160" s="4" t="str">
        <f t="shared" si="41"/>
        <v/>
      </c>
      <c r="AI160" s="4"/>
      <c r="AJ160" s="4" t="str">
        <f t="shared" si="42"/>
        <v/>
      </c>
      <c r="AK160" s="4"/>
      <c r="AL160" s="4" t="str">
        <f t="shared" si="43"/>
        <v/>
      </c>
      <c r="AM160" s="4"/>
      <c r="AN160" s="4" t="str">
        <f t="shared" si="44"/>
        <v/>
      </c>
      <c r="AO160" s="4"/>
      <c r="AP160" s="4" t="str">
        <f t="shared" si="45"/>
        <v/>
      </c>
      <c r="AQ160" s="4"/>
      <c r="AR160" s="4" t="str">
        <f t="shared" si="46"/>
        <v/>
      </c>
      <c r="AS160" s="4"/>
      <c r="AT160" s="4" t="str">
        <f t="shared" si="47"/>
        <v/>
      </c>
      <c r="AU160" s="4"/>
      <c r="AV160" s="4" t="str">
        <f t="shared" si="48"/>
        <v/>
      </c>
      <c r="AW160" s="4"/>
      <c r="AX160" s="4" t="str">
        <f t="shared" si="49"/>
        <v/>
      </c>
      <c r="AY160" s="4"/>
      <c r="AZ160" s="4" t="str">
        <f t="shared" si="50"/>
        <v/>
      </c>
      <c r="BA160" s="4"/>
      <c r="BB160" s="4" t="str">
        <f t="shared" si="51"/>
        <v/>
      </c>
      <c r="BC160" s="4"/>
      <c r="BD160" s="4" t="str">
        <f t="shared" si="52"/>
        <v/>
      </c>
      <c r="BE160" s="4"/>
      <c r="BF160" s="4" t="str">
        <f t="shared" si="53"/>
        <v/>
      </c>
      <c r="BG160" s="4"/>
      <c r="BH160" s="4" t="str">
        <f t="shared" si="54"/>
        <v/>
      </c>
      <c r="BI160" s="4"/>
      <c r="BJ160" s="4" t="str">
        <f t="shared" si="55"/>
        <v/>
      </c>
    </row>
    <row r="161" spans="13:62" x14ac:dyDescent="0.25">
      <c r="M161" s="4">
        <v>1.78</v>
      </c>
      <c r="N161" s="4" t="str">
        <f>IFERROR(VLOOKUP(M161,'CRUCE RIESGOS'!$C$5:$D$104,2,FALSE),"")</f>
        <v/>
      </c>
      <c r="O161" s="4">
        <v>2.7800000000000198</v>
      </c>
      <c r="P161" s="4" t="str">
        <f>IFERROR(VLOOKUP(O161,'CRUCE RIESGOS'!$C$5:$D$104,2,FALSE),"")</f>
        <v/>
      </c>
      <c r="Q161" s="4">
        <v>3.7800000000000402</v>
      </c>
      <c r="R161" s="4" t="str">
        <f>IFERROR(VLOOKUP(Q161,'CRUCE RIESGOS'!$C$5:$D$104,2,FALSE),"")</f>
        <v/>
      </c>
      <c r="S161" s="4">
        <v>4.7800000000000598</v>
      </c>
      <c r="T161" s="4" t="str">
        <f>IFERROR(VLOOKUP(S161,'CRUCE RIESGOS'!$C$5:$D$104,2,FALSE),"")</f>
        <v/>
      </c>
      <c r="U161" s="4">
        <v>5.7800000000000802</v>
      </c>
      <c r="V161" s="4" t="str">
        <f>IFERROR(VLOOKUP(U161,'CRUCE RIESGOS'!$C$5:$D$104,2,FALSE),"")</f>
        <v/>
      </c>
      <c r="W161" s="4">
        <v>6.7800000000000997</v>
      </c>
      <c r="X161" s="4" t="str">
        <f>IFERROR(VLOOKUP(W161,'CRUCE RIESGOS'!$C$5:$D$104,2,FALSE),"")</f>
        <v/>
      </c>
      <c r="Y161" s="4">
        <v>7.7800000000001202</v>
      </c>
      <c r="Z161" s="4" t="str">
        <f>IFERROR(VLOOKUP(Y161,'CRUCE RIESGOS'!$C$5:$D$104,2,FALSE),"")</f>
        <v/>
      </c>
      <c r="AA161" s="4">
        <v>8.7800000000001397</v>
      </c>
      <c r="AB161" s="4" t="str">
        <f>IFERROR(VLOOKUP(AA161,'CRUCE RIESGOS'!$C$5:$D$104,2,FALSE),"")</f>
        <v/>
      </c>
      <c r="AC161" s="4">
        <v>9.7800000000001592</v>
      </c>
      <c r="AD161" s="4" t="str">
        <f>IFERROR(VLOOKUP(AC161,'CRUCE RIESGOS'!$C$5:$D$104,2,FALSE),"")</f>
        <v/>
      </c>
      <c r="AE161" s="4">
        <v>10.7800000000002</v>
      </c>
      <c r="AF161" s="4" t="str">
        <f>IFERROR(VLOOKUP(AE161,'CRUCE RIESGOS'!$C$5:$D$104,2,FALSE),"")</f>
        <v/>
      </c>
      <c r="AG161" s="4">
        <v>11.7800000000002</v>
      </c>
      <c r="AH161" s="4" t="str">
        <f>IFERROR(VLOOKUP(AG161,'CRUCE RIESGOS'!$C$5:$D$104,2,FALSE),"")</f>
        <v/>
      </c>
      <c r="AI161" s="4">
        <v>12.7800000000002</v>
      </c>
      <c r="AJ161" s="4" t="str">
        <f>IFERROR(VLOOKUP(AI161,'CRUCE RIESGOS'!$C$5:$D$104,2,FALSE),"")</f>
        <v/>
      </c>
      <c r="AK161" s="4">
        <v>13.7800000000002</v>
      </c>
      <c r="AL161" s="4" t="str">
        <f>IFERROR(VLOOKUP(AK161,'CRUCE RIESGOS'!$C$5:$D$104,2,FALSE),"")</f>
        <v/>
      </c>
      <c r="AM161" s="4">
        <v>14.7800000000003</v>
      </c>
      <c r="AN161" s="4" t="str">
        <f>IFERROR(VLOOKUP(AM161,'CRUCE RIESGOS'!$C$5:$D$104,2,FALSE),"")</f>
        <v/>
      </c>
      <c r="AO161" s="4">
        <v>15.7800000000003</v>
      </c>
      <c r="AP161" s="4" t="str">
        <f>IFERROR(VLOOKUP(AO161,'CRUCE RIESGOS'!$C$5:$D$104,2,FALSE),"")</f>
        <v/>
      </c>
      <c r="AQ161" s="4">
        <v>16.7800000000003</v>
      </c>
      <c r="AR161" s="4" t="str">
        <f>IFERROR(VLOOKUP(AQ161,'CRUCE RIESGOS'!$C$5:$D$104,2,FALSE),"")</f>
        <v/>
      </c>
      <c r="AS161" s="4">
        <v>17.7800000000003</v>
      </c>
      <c r="AT161" s="4" t="str">
        <f>IFERROR(VLOOKUP(AS161,'CRUCE RIESGOS'!$C$5:$D$104,2,FALSE),"")</f>
        <v/>
      </c>
      <c r="AU161" s="4">
        <v>18.7800000000003</v>
      </c>
      <c r="AV161" s="4" t="str">
        <f>IFERROR(VLOOKUP(AU161,'CRUCE RIESGOS'!$C$5:$D$104,2,FALSE),"")</f>
        <v/>
      </c>
      <c r="AW161" s="4">
        <v>19.780000000000399</v>
      </c>
      <c r="AX161" s="4" t="str">
        <f>IFERROR(VLOOKUP(AW161,'CRUCE RIESGOS'!$C$5:$D$104,2,FALSE),"")</f>
        <v/>
      </c>
      <c r="AY161" s="4">
        <v>20.780000000000399</v>
      </c>
      <c r="AZ161" s="4" t="str">
        <f>IFERROR(VLOOKUP(AY161,'CRUCE RIESGOS'!$C$5:$D$104,2,FALSE),"")</f>
        <v/>
      </c>
      <c r="BA161" s="4">
        <v>21.780000000000399</v>
      </c>
      <c r="BB161" s="4" t="str">
        <f>IFERROR(VLOOKUP(BA161,'CRUCE RIESGOS'!$C$5:$D$104,2,FALSE),"")</f>
        <v/>
      </c>
      <c r="BC161" s="4">
        <v>22.780000000000399</v>
      </c>
      <c r="BD161" s="4" t="str">
        <f>IFERROR(VLOOKUP(BC161,'CRUCE RIESGOS'!$C$5:$D$104,2,FALSE),"")</f>
        <v/>
      </c>
      <c r="BE161" s="4">
        <v>23.780000000000399</v>
      </c>
      <c r="BF161" s="4" t="str">
        <f>IFERROR(VLOOKUP(BE161,'CRUCE RIESGOS'!$C$5:$D$104,2,FALSE),"")</f>
        <v/>
      </c>
      <c r="BG161" s="4">
        <v>24.780000000000499</v>
      </c>
      <c r="BH161" s="4" t="str">
        <f>IFERROR(VLOOKUP(BG161,'CRUCE RIESGOS'!$C$5:$D$104,2,FALSE),"")</f>
        <v/>
      </c>
      <c r="BI161" s="4">
        <v>25.780000000000499</v>
      </c>
      <c r="BJ161" s="4" t="str">
        <f>IFERROR(VLOOKUP(BI161,'CRUCE RIESGOS'!$C$5:$D$104,2,FALSE),"")</f>
        <v/>
      </c>
    </row>
    <row r="162" spans="13:62" x14ac:dyDescent="0.25">
      <c r="M162" s="4"/>
      <c r="N162" s="4" t="str">
        <f t="shared" si="38"/>
        <v/>
      </c>
      <c r="O162" s="4"/>
      <c r="P162" s="4" t="str">
        <f t="shared" si="39"/>
        <v/>
      </c>
      <c r="Q162" s="4"/>
      <c r="R162" s="4" t="str">
        <f t="shared" si="39"/>
        <v/>
      </c>
      <c r="S162" s="4"/>
      <c r="T162" s="4" t="str">
        <f t="shared" si="39"/>
        <v/>
      </c>
      <c r="U162" s="4"/>
      <c r="V162" s="4" t="str">
        <f t="shared" si="39"/>
        <v/>
      </c>
      <c r="W162" s="4"/>
      <c r="X162" s="4" t="str">
        <f t="shared" si="39"/>
        <v/>
      </c>
      <c r="Y162" s="4"/>
      <c r="Z162" s="4" t="str">
        <f t="shared" si="39"/>
        <v/>
      </c>
      <c r="AA162" s="4"/>
      <c r="AB162" s="4" t="str">
        <f t="shared" si="39"/>
        <v/>
      </c>
      <c r="AC162" s="4"/>
      <c r="AD162" s="4" t="str">
        <f t="shared" si="39"/>
        <v/>
      </c>
      <c r="AE162" s="4"/>
      <c r="AF162" s="4" t="str">
        <f t="shared" si="40"/>
        <v/>
      </c>
      <c r="AG162" s="4"/>
      <c r="AH162" s="4" t="str">
        <f t="shared" si="41"/>
        <v/>
      </c>
      <c r="AI162" s="4"/>
      <c r="AJ162" s="4" t="str">
        <f t="shared" si="42"/>
        <v/>
      </c>
      <c r="AK162" s="4"/>
      <c r="AL162" s="4" t="str">
        <f t="shared" si="43"/>
        <v/>
      </c>
      <c r="AM162" s="4"/>
      <c r="AN162" s="4" t="str">
        <f t="shared" si="44"/>
        <v/>
      </c>
      <c r="AO162" s="4"/>
      <c r="AP162" s="4" t="str">
        <f t="shared" si="45"/>
        <v/>
      </c>
      <c r="AQ162" s="4"/>
      <c r="AR162" s="4" t="str">
        <f t="shared" si="46"/>
        <v/>
      </c>
      <c r="AS162" s="4"/>
      <c r="AT162" s="4" t="str">
        <f t="shared" si="47"/>
        <v/>
      </c>
      <c r="AU162" s="4"/>
      <c r="AV162" s="4" t="str">
        <f t="shared" si="48"/>
        <v/>
      </c>
      <c r="AW162" s="4"/>
      <c r="AX162" s="4" t="str">
        <f t="shared" si="49"/>
        <v/>
      </c>
      <c r="AY162" s="4"/>
      <c r="AZ162" s="4" t="str">
        <f t="shared" si="50"/>
        <v/>
      </c>
      <c r="BA162" s="4"/>
      <c r="BB162" s="4" t="str">
        <f t="shared" si="51"/>
        <v/>
      </c>
      <c r="BC162" s="4"/>
      <c r="BD162" s="4" t="str">
        <f t="shared" si="52"/>
        <v/>
      </c>
      <c r="BE162" s="4"/>
      <c r="BF162" s="4" t="str">
        <f t="shared" si="53"/>
        <v/>
      </c>
      <c r="BG162" s="4"/>
      <c r="BH162" s="4" t="str">
        <f t="shared" si="54"/>
        <v/>
      </c>
      <c r="BI162" s="4"/>
      <c r="BJ162" s="4" t="str">
        <f t="shared" si="55"/>
        <v/>
      </c>
    </row>
    <row r="163" spans="13:62" x14ac:dyDescent="0.25">
      <c r="M163" s="4">
        <v>1.79</v>
      </c>
      <c r="N163" s="4" t="str">
        <f>IFERROR(VLOOKUP(M163,'CRUCE RIESGOS'!$C$5:$D$104,2,FALSE),"")</f>
        <v/>
      </c>
      <c r="O163" s="4">
        <v>2.79000000000002</v>
      </c>
      <c r="P163" s="4" t="str">
        <f>IFERROR(VLOOKUP(O163,'CRUCE RIESGOS'!$C$5:$D$104,2,FALSE),"")</f>
        <v/>
      </c>
      <c r="Q163" s="4">
        <v>3.79000000000004</v>
      </c>
      <c r="R163" s="4" t="str">
        <f>IFERROR(VLOOKUP(Q163,'CRUCE RIESGOS'!$C$5:$D$104,2,FALSE),"")</f>
        <v/>
      </c>
      <c r="S163" s="4">
        <v>4.7900000000000604</v>
      </c>
      <c r="T163" s="4" t="str">
        <f>IFERROR(VLOOKUP(S163,'CRUCE RIESGOS'!$C$5:$D$104,2,FALSE),"")</f>
        <v/>
      </c>
      <c r="U163" s="4">
        <v>5.79000000000008</v>
      </c>
      <c r="V163" s="4" t="str">
        <f>IFERROR(VLOOKUP(U163,'CRUCE RIESGOS'!$C$5:$D$104,2,FALSE),"")</f>
        <v/>
      </c>
      <c r="W163" s="4">
        <v>6.7900000000001004</v>
      </c>
      <c r="X163" s="4" t="str">
        <f>IFERROR(VLOOKUP(W163,'CRUCE RIESGOS'!$C$5:$D$104,2,FALSE),"")</f>
        <v/>
      </c>
      <c r="Y163" s="4">
        <v>7.7900000000001199</v>
      </c>
      <c r="Z163" s="4" t="str">
        <f>IFERROR(VLOOKUP(Y163,'CRUCE RIESGOS'!$C$5:$D$104,2,FALSE),"")</f>
        <v/>
      </c>
      <c r="AA163" s="4">
        <v>8.7900000000001395</v>
      </c>
      <c r="AB163" s="4" t="str">
        <f>IFERROR(VLOOKUP(AA163,'CRUCE RIESGOS'!$C$5:$D$104,2,FALSE),"")</f>
        <v/>
      </c>
      <c r="AC163" s="4">
        <v>9.7900000000001608</v>
      </c>
      <c r="AD163" s="4" t="str">
        <f>IFERROR(VLOOKUP(AC163,'CRUCE RIESGOS'!$C$5:$D$104,2,FALSE),"")</f>
        <v/>
      </c>
      <c r="AE163" s="4">
        <v>10.7900000000002</v>
      </c>
      <c r="AF163" s="4" t="str">
        <f>IFERROR(VLOOKUP(AE163,'CRUCE RIESGOS'!$C$5:$D$104,2,FALSE),"")</f>
        <v/>
      </c>
      <c r="AG163" s="4">
        <v>11.7900000000002</v>
      </c>
      <c r="AH163" s="4" t="str">
        <f>IFERROR(VLOOKUP(AG163,'CRUCE RIESGOS'!$C$5:$D$104,2,FALSE),"")</f>
        <v/>
      </c>
      <c r="AI163" s="4">
        <v>12.7900000000002</v>
      </c>
      <c r="AJ163" s="4" t="str">
        <f>IFERROR(VLOOKUP(AI163,'CRUCE RIESGOS'!$C$5:$D$104,2,FALSE),"")</f>
        <v/>
      </c>
      <c r="AK163" s="4">
        <v>13.7900000000002</v>
      </c>
      <c r="AL163" s="4" t="str">
        <f>IFERROR(VLOOKUP(AK163,'CRUCE RIESGOS'!$C$5:$D$104,2,FALSE),"")</f>
        <v/>
      </c>
      <c r="AM163" s="4">
        <v>14.790000000000299</v>
      </c>
      <c r="AN163" s="4" t="str">
        <f>IFERROR(VLOOKUP(AM163,'CRUCE RIESGOS'!$C$5:$D$104,2,FALSE),"")</f>
        <v/>
      </c>
      <c r="AO163" s="4">
        <v>15.790000000000299</v>
      </c>
      <c r="AP163" s="4" t="str">
        <f>IFERROR(VLOOKUP(AO163,'CRUCE RIESGOS'!$C$5:$D$104,2,FALSE),"")</f>
        <v/>
      </c>
      <c r="AQ163" s="4">
        <v>16.790000000000301</v>
      </c>
      <c r="AR163" s="4" t="str">
        <f>IFERROR(VLOOKUP(AQ163,'CRUCE RIESGOS'!$C$5:$D$104,2,FALSE),"")</f>
        <v/>
      </c>
      <c r="AS163" s="4">
        <v>17.790000000000301</v>
      </c>
      <c r="AT163" s="4" t="str">
        <f>IFERROR(VLOOKUP(AS163,'CRUCE RIESGOS'!$C$5:$D$104,2,FALSE),"")</f>
        <v/>
      </c>
      <c r="AU163" s="4">
        <v>18.790000000000301</v>
      </c>
      <c r="AV163" s="4" t="str">
        <f>IFERROR(VLOOKUP(AU163,'CRUCE RIESGOS'!$C$5:$D$104,2,FALSE),"")</f>
        <v/>
      </c>
      <c r="AW163" s="4">
        <v>19.790000000000401</v>
      </c>
      <c r="AX163" s="4" t="str">
        <f>IFERROR(VLOOKUP(AW163,'CRUCE RIESGOS'!$C$5:$D$104,2,FALSE),"")</f>
        <v/>
      </c>
      <c r="AY163" s="4">
        <v>20.790000000000401</v>
      </c>
      <c r="AZ163" s="4" t="str">
        <f>IFERROR(VLOOKUP(AY163,'CRUCE RIESGOS'!$C$5:$D$104,2,FALSE),"")</f>
        <v/>
      </c>
      <c r="BA163" s="4">
        <v>21.790000000000401</v>
      </c>
      <c r="BB163" s="4" t="str">
        <f>IFERROR(VLOOKUP(BA163,'CRUCE RIESGOS'!$C$5:$D$104,2,FALSE),"")</f>
        <v/>
      </c>
      <c r="BC163" s="4">
        <v>22.790000000000401</v>
      </c>
      <c r="BD163" s="4" t="str">
        <f>IFERROR(VLOOKUP(BC163,'CRUCE RIESGOS'!$C$5:$D$104,2,FALSE),"")</f>
        <v/>
      </c>
      <c r="BE163" s="4">
        <v>23.790000000000401</v>
      </c>
      <c r="BF163" s="4" t="str">
        <f>IFERROR(VLOOKUP(BE163,'CRUCE RIESGOS'!$C$5:$D$104,2,FALSE),"")</f>
        <v/>
      </c>
      <c r="BG163" s="4">
        <v>24.7900000000005</v>
      </c>
      <c r="BH163" s="4" t="str">
        <f>IFERROR(VLOOKUP(BG163,'CRUCE RIESGOS'!$C$5:$D$104,2,FALSE),"")</f>
        <v/>
      </c>
      <c r="BI163" s="4">
        <v>25.7900000000005</v>
      </c>
      <c r="BJ163" s="4" t="str">
        <f>IFERROR(VLOOKUP(BI163,'CRUCE RIESGOS'!$C$5:$D$104,2,FALSE),"")</f>
        <v/>
      </c>
    </row>
    <row r="164" spans="13:62" x14ac:dyDescent="0.25">
      <c r="M164" s="4"/>
      <c r="N164" s="4" t="str">
        <f t="shared" si="38"/>
        <v/>
      </c>
      <c r="O164" s="4"/>
      <c r="P164" s="4" t="str">
        <f t="shared" si="39"/>
        <v/>
      </c>
      <c r="Q164" s="4"/>
      <c r="R164" s="4" t="str">
        <f t="shared" si="39"/>
        <v/>
      </c>
      <c r="S164" s="4"/>
      <c r="T164" s="4" t="str">
        <f t="shared" si="39"/>
        <v/>
      </c>
      <c r="U164" s="4"/>
      <c r="V164" s="4" t="str">
        <f t="shared" si="39"/>
        <v/>
      </c>
      <c r="W164" s="4"/>
      <c r="X164" s="4" t="str">
        <f t="shared" si="39"/>
        <v/>
      </c>
      <c r="Y164" s="4"/>
      <c r="Z164" s="4" t="str">
        <f t="shared" si="39"/>
        <v/>
      </c>
      <c r="AA164" s="4"/>
      <c r="AB164" s="4" t="str">
        <f t="shared" si="39"/>
        <v/>
      </c>
      <c r="AC164" s="4"/>
      <c r="AD164" s="4" t="str">
        <f t="shared" si="39"/>
        <v/>
      </c>
      <c r="AE164" s="4"/>
      <c r="AF164" s="4" t="str">
        <f t="shared" si="40"/>
        <v/>
      </c>
      <c r="AG164" s="4"/>
      <c r="AH164" s="4" t="str">
        <f t="shared" si="41"/>
        <v/>
      </c>
      <c r="AI164" s="4"/>
      <c r="AJ164" s="4" t="str">
        <f t="shared" si="42"/>
        <v/>
      </c>
      <c r="AK164" s="4"/>
      <c r="AL164" s="4" t="str">
        <f t="shared" si="43"/>
        <v/>
      </c>
      <c r="AM164" s="4"/>
      <c r="AN164" s="4" t="str">
        <f t="shared" si="44"/>
        <v/>
      </c>
      <c r="AO164" s="4"/>
      <c r="AP164" s="4" t="str">
        <f t="shared" si="45"/>
        <v/>
      </c>
      <c r="AQ164" s="4"/>
      <c r="AR164" s="4" t="str">
        <f t="shared" si="46"/>
        <v/>
      </c>
      <c r="AS164" s="4"/>
      <c r="AT164" s="4" t="str">
        <f t="shared" si="47"/>
        <v/>
      </c>
      <c r="AU164" s="4"/>
      <c r="AV164" s="4" t="str">
        <f t="shared" si="48"/>
        <v/>
      </c>
      <c r="AW164" s="4"/>
      <c r="AX164" s="4" t="str">
        <f t="shared" si="49"/>
        <v/>
      </c>
      <c r="AY164" s="4"/>
      <c r="AZ164" s="4" t="str">
        <f t="shared" si="50"/>
        <v/>
      </c>
      <c r="BA164" s="4"/>
      <c r="BB164" s="4" t="str">
        <f t="shared" si="51"/>
        <v/>
      </c>
      <c r="BC164" s="4"/>
      <c r="BD164" s="4" t="str">
        <f t="shared" si="52"/>
        <v/>
      </c>
      <c r="BE164" s="4"/>
      <c r="BF164" s="4" t="str">
        <f t="shared" si="53"/>
        <v/>
      </c>
      <c r="BG164" s="4"/>
      <c r="BH164" s="4" t="str">
        <f t="shared" si="54"/>
        <v/>
      </c>
      <c r="BI164" s="4"/>
      <c r="BJ164" s="4" t="str">
        <f t="shared" si="55"/>
        <v/>
      </c>
    </row>
    <row r="165" spans="13:62" x14ac:dyDescent="0.25">
      <c r="M165" s="4">
        <v>1.8</v>
      </c>
      <c r="N165" s="4" t="str">
        <f>IFERROR(VLOOKUP(M165,'CRUCE RIESGOS'!$C$5:$D$104,2,FALSE),"")</f>
        <v/>
      </c>
      <c r="O165" s="4">
        <v>2.8000000000000198</v>
      </c>
      <c r="P165" s="4" t="str">
        <f>IFERROR(VLOOKUP(O165,'CRUCE RIESGOS'!$C$5:$D$104,2,FALSE),"")</f>
        <v/>
      </c>
      <c r="Q165" s="4">
        <v>3.8000000000000398</v>
      </c>
      <c r="R165" s="4" t="str">
        <f>IFERROR(VLOOKUP(Q165,'CRUCE RIESGOS'!$C$5:$D$104,2,FALSE),"")</f>
        <v/>
      </c>
      <c r="S165" s="4">
        <v>4.8000000000000602</v>
      </c>
      <c r="T165" s="4" t="str">
        <f>IFERROR(VLOOKUP(S165,'CRUCE RIESGOS'!$C$5:$D$104,2,FALSE),"")</f>
        <v/>
      </c>
      <c r="U165" s="4">
        <v>5.8000000000000798</v>
      </c>
      <c r="V165" s="4" t="str">
        <f>IFERROR(VLOOKUP(U165,'CRUCE RIESGOS'!$C$5:$D$104,2,FALSE),"")</f>
        <v/>
      </c>
      <c r="W165" s="4">
        <v>6.8000000000001002</v>
      </c>
      <c r="X165" s="4" t="str">
        <f>IFERROR(VLOOKUP(W165,'CRUCE RIESGOS'!$C$5:$D$104,2,FALSE),"")</f>
        <v/>
      </c>
      <c r="Y165" s="4">
        <v>7.8000000000001197</v>
      </c>
      <c r="Z165" s="4" t="str">
        <f>IFERROR(VLOOKUP(Y165,'CRUCE RIESGOS'!$C$5:$D$104,2,FALSE),"")</f>
        <v/>
      </c>
      <c r="AA165" s="4">
        <v>8.8000000000001393</v>
      </c>
      <c r="AB165" s="4" t="str">
        <f>IFERROR(VLOOKUP(AA165,'CRUCE RIESGOS'!$C$5:$D$104,2,FALSE),"")</f>
        <v/>
      </c>
      <c r="AC165" s="4">
        <v>9.8000000000001606</v>
      </c>
      <c r="AD165" s="4" t="str">
        <f>IFERROR(VLOOKUP(AC165,'CRUCE RIESGOS'!$C$5:$D$104,2,FALSE),"")</f>
        <v/>
      </c>
      <c r="AE165" s="4">
        <v>10.8000000000002</v>
      </c>
      <c r="AF165" s="4" t="str">
        <f>IFERROR(VLOOKUP(AE165,'CRUCE RIESGOS'!$C$5:$D$104,2,FALSE),"")</f>
        <v/>
      </c>
      <c r="AG165" s="4">
        <v>11.8000000000002</v>
      </c>
      <c r="AH165" s="4" t="str">
        <f>IFERROR(VLOOKUP(AG165,'CRUCE RIESGOS'!$C$5:$D$104,2,FALSE),"")</f>
        <v/>
      </c>
      <c r="AI165" s="4">
        <v>12.8000000000002</v>
      </c>
      <c r="AJ165" s="4" t="str">
        <f>IFERROR(VLOOKUP(AI165,'CRUCE RIESGOS'!$C$5:$D$104,2,FALSE),"")</f>
        <v/>
      </c>
      <c r="AK165" s="4">
        <v>13.8000000000002</v>
      </c>
      <c r="AL165" s="4" t="str">
        <f>IFERROR(VLOOKUP(AK165,'CRUCE RIESGOS'!$C$5:$D$104,2,FALSE),"")</f>
        <v/>
      </c>
      <c r="AM165" s="4">
        <v>14.800000000000299</v>
      </c>
      <c r="AN165" s="4" t="str">
        <f>IFERROR(VLOOKUP(AM165,'CRUCE RIESGOS'!$C$5:$D$104,2,FALSE),"")</f>
        <v/>
      </c>
      <c r="AO165" s="4">
        <v>15.800000000000299</v>
      </c>
      <c r="AP165" s="4" t="str">
        <f>IFERROR(VLOOKUP(AO165,'CRUCE RIESGOS'!$C$5:$D$104,2,FALSE),"")</f>
        <v/>
      </c>
      <c r="AQ165" s="4">
        <v>16.800000000000299</v>
      </c>
      <c r="AR165" s="4" t="str">
        <f>IFERROR(VLOOKUP(AQ165,'CRUCE RIESGOS'!$C$5:$D$104,2,FALSE),"")</f>
        <v/>
      </c>
      <c r="AS165" s="4">
        <v>17.800000000000299</v>
      </c>
      <c r="AT165" s="4" t="str">
        <f>IFERROR(VLOOKUP(AS165,'CRUCE RIESGOS'!$C$5:$D$104,2,FALSE),"")</f>
        <v/>
      </c>
      <c r="AU165" s="4">
        <v>18.800000000000299</v>
      </c>
      <c r="AV165" s="4" t="str">
        <f>IFERROR(VLOOKUP(AU165,'CRUCE RIESGOS'!$C$5:$D$104,2,FALSE),"")</f>
        <v/>
      </c>
      <c r="AW165" s="4">
        <v>19.800000000000399</v>
      </c>
      <c r="AX165" s="4" t="str">
        <f>IFERROR(VLOOKUP(AW165,'CRUCE RIESGOS'!$C$5:$D$104,2,FALSE),"")</f>
        <v/>
      </c>
      <c r="AY165" s="4">
        <v>20.800000000000399</v>
      </c>
      <c r="AZ165" s="4" t="str">
        <f>IFERROR(VLOOKUP(AY165,'CRUCE RIESGOS'!$C$5:$D$104,2,FALSE),"")</f>
        <v/>
      </c>
      <c r="BA165" s="4">
        <v>21.800000000000399</v>
      </c>
      <c r="BB165" s="4" t="str">
        <f>IFERROR(VLOOKUP(BA165,'CRUCE RIESGOS'!$C$5:$D$104,2,FALSE),"")</f>
        <v/>
      </c>
      <c r="BC165" s="4">
        <v>22.800000000000399</v>
      </c>
      <c r="BD165" s="4" t="str">
        <f>IFERROR(VLOOKUP(BC165,'CRUCE RIESGOS'!$C$5:$D$104,2,FALSE),"")</f>
        <v/>
      </c>
      <c r="BE165" s="4">
        <v>23.800000000000399</v>
      </c>
      <c r="BF165" s="4" t="str">
        <f>IFERROR(VLOOKUP(BE165,'CRUCE RIESGOS'!$C$5:$D$104,2,FALSE),"")</f>
        <v/>
      </c>
      <c r="BG165" s="4">
        <v>24.800000000000502</v>
      </c>
      <c r="BH165" s="4" t="str">
        <f>IFERROR(VLOOKUP(BG165,'CRUCE RIESGOS'!$C$5:$D$104,2,FALSE),"")</f>
        <v/>
      </c>
      <c r="BI165" s="4">
        <v>25.800000000000502</v>
      </c>
      <c r="BJ165" s="4" t="str">
        <f>IFERROR(VLOOKUP(BI165,'CRUCE RIESGOS'!$C$5:$D$104,2,FALSE),"")</f>
        <v/>
      </c>
    </row>
    <row r="166" spans="13:62" x14ac:dyDescent="0.25">
      <c r="M166" s="4"/>
      <c r="N166" s="4" t="str">
        <f t="shared" si="38"/>
        <v/>
      </c>
      <c r="O166" s="4"/>
      <c r="P166" s="4" t="str">
        <f t="shared" si="39"/>
        <v/>
      </c>
      <c r="Q166" s="4"/>
      <c r="R166" s="4" t="str">
        <f t="shared" si="39"/>
        <v/>
      </c>
      <c r="S166" s="4"/>
      <c r="T166" s="4" t="str">
        <f t="shared" si="39"/>
        <v/>
      </c>
      <c r="U166" s="4"/>
      <c r="V166" s="4" t="str">
        <f t="shared" si="39"/>
        <v/>
      </c>
      <c r="W166" s="4"/>
      <c r="X166" s="4" t="str">
        <f t="shared" si="39"/>
        <v/>
      </c>
      <c r="Y166" s="4"/>
      <c r="Z166" s="4" t="str">
        <f t="shared" si="39"/>
        <v/>
      </c>
      <c r="AA166" s="4"/>
      <c r="AB166" s="4" t="str">
        <f t="shared" si="39"/>
        <v/>
      </c>
      <c r="AC166" s="4"/>
      <c r="AD166" s="4" t="str">
        <f t="shared" si="39"/>
        <v/>
      </c>
      <c r="AE166" s="4"/>
      <c r="AF166" s="4" t="str">
        <f t="shared" si="40"/>
        <v/>
      </c>
      <c r="AG166" s="4"/>
      <c r="AH166" s="4" t="str">
        <f t="shared" si="41"/>
        <v/>
      </c>
      <c r="AI166" s="4"/>
      <c r="AJ166" s="4" t="str">
        <f t="shared" si="42"/>
        <v/>
      </c>
      <c r="AK166" s="4"/>
      <c r="AL166" s="4" t="str">
        <f t="shared" si="43"/>
        <v/>
      </c>
      <c r="AM166" s="4"/>
      <c r="AN166" s="4" t="str">
        <f t="shared" si="44"/>
        <v/>
      </c>
      <c r="AO166" s="4"/>
      <c r="AP166" s="4" t="str">
        <f t="shared" si="45"/>
        <v/>
      </c>
      <c r="AQ166" s="4"/>
      <c r="AR166" s="4" t="str">
        <f t="shared" si="46"/>
        <v/>
      </c>
      <c r="AS166" s="4"/>
      <c r="AT166" s="4" t="str">
        <f t="shared" si="47"/>
        <v/>
      </c>
      <c r="AU166" s="4"/>
      <c r="AV166" s="4" t="str">
        <f t="shared" si="48"/>
        <v/>
      </c>
      <c r="AW166" s="4"/>
      <c r="AX166" s="4" t="str">
        <f t="shared" si="49"/>
        <v/>
      </c>
      <c r="AY166" s="4"/>
      <c r="AZ166" s="4" t="str">
        <f t="shared" si="50"/>
        <v/>
      </c>
      <c r="BA166" s="4"/>
      <c r="BB166" s="4" t="str">
        <f t="shared" si="51"/>
        <v/>
      </c>
      <c r="BC166" s="4"/>
      <c r="BD166" s="4" t="str">
        <f t="shared" si="52"/>
        <v/>
      </c>
      <c r="BE166" s="4"/>
      <c r="BF166" s="4" t="str">
        <f t="shared" si="53"/>
        <v/>
      </c>
      <c r="BG166" s="4"/>
      <c r="BH166" s="4" t="str">
        <f t="shared" si="54"/>
        <v/>
      </c>
      <c r="BI166" s="4"/>
      <c r="BJ166" s="4" t="str">
        <f t="shared" si="55"/>
        <v/>
      </c>
    </row>
    <row r="167" spans="13:62" x14ac:dyDescent="0.25">
      <c r="M167" s="4">
        <v>1.81</v>
      </c>
      <c r="N167" s="4" t="str">
        <f>IFERROR(VLOOKUP(M167,'CRUCE RIESGOS'!$C$5:$D$104,2,FALSE),"")</f>
        <v/>
      </c>
      <c r="O167" s="4">
        <v>2.81000000000002</v>
      </c>
      <c r="P167" s="4" t="str">
        <f>IFERROR(VLOOKUP(O167,'CRUCE RIESGOS'!$C$5:$D$104,2,FALSE),"")</f>
        <v/>
      </c>
      <c r="Q167" s="4">
        <v>3.81000000000004</v>
      </c>
      <c r="R167" s="4" t="str">
        <f>IFERROR(VLOOKUP(Q167,'CRUCE RIESGOS'!$C$5:$D$104,2,FALSE),"")</f>
        <v/>
      </c>
      <c r="S167" s="4">
        <v>4.81000000000006</v>
      </c>
      <c r="T167" s="4" t="str">
        <f>IFERROR(VLOOKUP(S167,'CRUCE RIESGOS'!$C$5:$D$104,2,FALSE),"")</f>
        <v/>
      </c>
      <c r="U167" s="4">
        <v>5.8100000000000804</v>
      </c>
      <c r="V167" s="4" t="str">
        <f>IFERROR(VLOOKUP(U167,'CRUCE RIESGOS'!$C$5:$D$104,2,FALSE),"")</f>
        <v/>
      </c>
      <c r="W167" s="4">
        <v>6.8100000000001</v>
      </c>
      <c r="X167" s="4" t="str">
        <f>IFERROR(VLOOKUP(W167,'CRUCE RIESGOS'!$C$5:$D$104,2,FALSE),"")</f>
        <v/>
      </c>
      <c r="Y167" s="4">
        <v>7.8100000000001204</v>
      </c>
      <c r="Z167" s="4" t="str">
        <f>IFERROR(VLOOKUP(Y167,'CRUCE RIESGOS'!$C$5:$D$104,2,FALSE),"")</f>
        <v/>
      </c>
      <c r="AA167" s="4">
        <v>8.8100000000001408</v>
      </c>
      <c r="AB167" s="4" t="str">
        <f>IFERROR(VLOOKUP(AA167,'CRUCE RIESGOS'!$C$5:$D$104,2,FALSE),"")</f>
        <v/>
      </c>
      <c r="AC167" s="4">
        <v>9.8100000000001604</v>
      </c>
      <c r="AD167" s="4" t="str">
        <f>IFERROR(VLOOKUP(AC167,'CRUCE RIESGOS'!$C$5:$D$104,2,FALSE),"")</f>
        <v/>
      </c>
      <c r="AE167" s="4">
        <v>10.810000000000199</v>
      </c>
      <c r="AF167" s="4" t="str">
        <f>IFERROR(VLOOKUP(AE167,'CRUCE RIESGOS'!$C$5:$D$104,2,FALSE),"")</f>
        <v/>
      </c>
      <c r="AG167" s="4">
        <v>11.810000000000199</v>
      </c>
      <c r="AH167" s="4" t="str">
        <f>IFERROR(VLOOKUP(AG167,'CRUCE RIESGOS'!$C$5:$D$104,2,FALSE),"")</f>
        <v/>
      </c>
      <c r="AI167" s="4">
        <v>12.810000000000199</v>
      </c>
      <c r="AJ167" s="4" t="str">
        <f>IFERROR(VLOOKUP(AI167,'CRUCE RIESGOS'!$C$5:$D$104,2,FALSE),"")</f>
        <v/>
      </c>
      <c r="AK167" s="4">
        <v>13.810000000000199</v>
      </c>
      <c r="AL167" s="4" t="str">
        <f>IFERROR(VLOOKUP(AK167,'CRUCE RIESGOS'!$C$5:$D$104,2,FALSE),"")</f>
        <v/>
      </c>
      <c r="AM167" s="4">
        <v>14.810000000000301</v>
      </c>
      <c r="AN167" s="4" t="str">
        <f>IFERROR(VLOOKUP(AM167,'CRUCE RIESGOS'!$C$5:$D$104,2,FALSE),"")</f>
        <v/>
      </c>
      <c r="AO167" s="4">
        <v>15.810000000000301</v>
      </c>
      <c r="AP167" s="4" t="str">
        <f>IFERROR(VLOOKUP(AO167,'CRUCE RIESGOS'!$C$5:$D$104,2,FALSE),"")</f>
        <v/>
      </c>
      <c r="AQ167" s="4">
        <v>16.810000000000301</v>
      </c>
      <c r="AR167" s="4" t="str">
        <f>IFERROR(VLOOKUP(AQ167,'CRUCE RIESGOS'!$C$5:$D$104,2,FALSE),"")</f>
        <v/>
      </c>
      <c r="AS167" s="4">
        <v>17.810000000000301</v>
      </c>
      <c r="AT167" s="4" t="str">
        <f>IFERROR(VLOOKUP(AS167,'CRUCE RIESGOS'!$C$5:$D$104,2,FALSE),"")</f>
        <v/>
      </c>
      <c r="AU167" s="4">
        <v>18.810000000000301</v>
      </c>
      <c r="AV167" s="4" t="str">
        <f>IFERROR(VLOOKUP(AU167,'CRUCE RIESGOS'!$C$5:$D$104,2,FALSE),"")</f>
        <v/>
      </c>
      <c r="AW167" s="4">
        <v>19.8100000000004</v>
      </c>
      <c r="AX167" s="4" t="str">
        <f>IFERROR(VLOOKUP(AW167,'CRUCE RIESGOS'!$C$5:$D$104,2,FALSE),"")</f>
        <v/>
      </c>
      <c r="AY167" s="4">
        <v>20.8100000000004</v>
      </c>
      <c r="AZ167" s="4" t="str">
        <f>IFERROR(VLOOKUP(AY167,'CRUCE RIESGOS'!$C$5:$D$104,2,FALSE),"")</f>
        <v/>
      </c>
      <c r="BA167" s="4">
        <v>21.8100000000004</v>
      </c>
      <c r="BB167" s="4" t="str">
        <f>IFERROR(VLOOKUP(BA167,'CRUCE RIESGOS'!$C$5:$D$104,2,FALSE),"")</f>
        <v/>
      </c>
      <c r="BC167" s="4">
        <v>22.8100000000004</v>
      </c>
      <c r="BD167" s="4" t="str">
        <f>IFERROR(VLOOKUP(BC167,'CRUCE RIESGOS'!$C$5:$D$104,2,FALSE),"")</f>
        <v/>
      </c>
      <c r="BE167" s="4">
        <v>23.8100000000004</v>
      </c>
      <c r="BF167" s="4" t="str">
        <f>IFERROR(VLOOKUP(BE167,'CRUCE RIESGOS'!$C$5:$D$104,2,FALSE),"")</f>
        <v/>
      </c>
      <c r="BG167" s="4">
        <v>24.8100000000005</v>
      </c>
      <c r="BH167" s="4" t="str">
        <f>IFERROR(VLOOKUP(BG167,'CRUCE RIESGOS'!$C$5:$D$104,2,FALSE),"")</f>
        <v/>
      </c>
      <c r="BI167" s="4">
        <v>25.8100000000005</v>
      </c>
      <c r="BJ167" s="4" t="str">
        <f>IFERROR(VLOOKUP(BI167,'CRUCE RIESGOS'!$C$5:$D$104,2,FALSE),"")</f>
        <v/>
      </c>
    </row>
    <row r="168" spans="13:62" x14ac:dyDescent="0.25">
      <c r="M168" s="4"/>
      <c r="N168" s="4" t="str">
        <f t="shared" si="38"/>
        <v/>
      </c>
      <c r="O168" s="4"/>
      <c r="P168" s="4" t="str">
        <f t="shared" si="39"/>
        <v/>
      </c>
      <c r="Q168" s="4"/>
      <c r="R168" s="4" t="str">
        <f t="shared" si="39"/>
        <v/>
      </c>
      <c r="S168" s="4"/>
      <c r="T168" s="4" t="str">
        <f t="shared" si="39"/>
        <v/>
      </c>
      <c r="U168" s="4"/>
      <c r="V168" s="4" t="str">
        <f t="shared" si="39"/>
        <v/>
      </c>
      <c r="W168" s="4"/>
      <c r="X168" s="4" t="str">
        <f t="shared" si="39"/>
        <v/>
      </c>
      <c r="Y168" s="4"/>
      <c r="Z168" s="4" t="str">
        <f t="shared" si="39"/>
        <v/>
      </c>
      <c r="AA168" s="4"/>
      <c r="AB168" s="4" t="str">
        <f t="shared" si="39"/>
        <v/>
      </c>
      <c r="AC168" s="4"/>
      <c r="AD168" s="4" t="str">
        <f t="shared" si="39"/>
        <v/>
      </c>
      <c r="AE168" s="4"/>
      <c r="AF168" s="4" t="str">
        <f t="shared" si="40"/>
        <v/>
      </c>
      <c r="AG168" s="4"/>
      <c r="AH168" s="4" t="str">
        <f t="shared" si="41"/>
        <v/>
      </c>
      <c r="AI168" s="4"/>
      <c r="AJ168" s="4" t="str">
        <f t="shared" si="42"/>
        <v/>
      </c>
      <c r="AK168" s="4"/>
      <c r="AL168" s="4" t="str">
        <f t="shared" si="43"/>
        <v/>
      </c>
      <c r="AM168" s="4"/>
      <c r="AN168" s="4" t="str">
        <f t="shared" si="44"/>
        <v/>
      </c>
      <c r="AO168" s="4"/>
      <c r="AP168" s="4" t="str">
        <f t="shared" si="45"/>
        <v/>
      </c>
      <c r="AQ168" s="4"/>
      <c r="AR168" s="4" t="str">
        <f t="shared" si="46"/>
        <v/>
      </c>
      <c r="AS168" s="4"/>
      <c r="AT168" s="4" t="str">
        <f t="shared" si="47"/>
        <v/>
      </c>
      <c r="AU168" s="4"/>
      <c r="AV168" s="4" t="str">
        <f t="shared" si="48"/>
        <v/>
      </c>
      <c r="AW168" s="4"/>
      <c r="AX168" s="4" t="str">
        <f t="shared" si="49"/>
        <v/>
      </c>
      <c r="AY168" s="4"/>
      <c r="AZ168" s="4" t="str">
        <f t="shared" si="50"/>
        <v/>
      </c>
      <c r="BA168" s="4"/>
      <c r="BB168" s="4" t="str">
        <f t="shared" si="51"/>
        <v/>
      </c>
      <c r="BC168" s="4"/>
      <c r="BD168" s="4" t="str">
        <f t="shared" si="52"/>
        <v/>
      </c>
      <c r="BE168" s="4"/>
      <c r="BF168" s="4" t="str">
        <f t="shared" si="53"/>
        <v/>
      </c>
      <c r="BG168" s="4"/>
      <c r="BH168" s="4" t="str">
        <f t="shared" si="54"/>
        <v/>
      </c>
      <c r="BI168" s="4"/>
      <c r="BJ168" s="4" t="str">
        <f t="shared" si="55"/>
        <v/>
      </c>
    </row>
    <row r="169" spans="13:62" x14ac:dyDescent="0.25">
      <c r="M169" s="4">
        <v>1.82</v>
      </c>
      <c r="N169" s="4" t="str">
        <f>IFERROR(VLOOKUP(M169,'CRUCE RIESGOS'!$C$5:$D$104,2,FALSE),"")</f>
        <v/>
      </c>
      <c r="O169" s="4">
        <v>2.8200000000000198</v>
      </c>
      <c r="P169" s="4" t="str">
        <f>IFERROR(VLOOKUP(O169,'CRUCE RIESGOS'!$C$5:$D$104,2,FALSE),"")</f>
        <v/>
      </c>
      <c r="Q169" s="4">
        <v>3.8200000000000398</v>
      </c>
      <c r="R169" s="4" t="str">
        <f>IFERROR(VLOOKUP(Q169,'CRUCE RIESGOS'!$C$5:$D$104,2,FALSE),"")</f>
        <v/>
      </c>
      <c r="S169" s="4">
        <v>4.8200000000000598</v>
      </c>
      <c r="T169" s="4" t="str">
        <f>IFERROR(VLOOKUP(S169,'CRUCE RIESGOS'!$C$5:$D$104,2,FALSE),"")</f>
        <v/>
      </c>
      <c r="U169" s="4">
        <v>5.8200000000000802</v>
      </c>
      <c r="V169" s="4" t="str">
        <f>IFERROR(VLOOKUP(U169,'CRUCE RIESGOS'!$C$5:$D$104,2,FALSE),"")</f>
        <v/>
      </c>
      <c r="W169" s="4">
        <v>6.8200000000000998</v>
      </c>
      <c r="X169" s="4" t="str">
        <f>IFERROR(VLOOKUP(W169,'CRUCE RIESGOS'!$C$5:$D$104,2,FALSE),"")</f>
        <v/>
      </c>
      <c r="Y169" s="4">
        <v>7.8200000000001202</v>
      </c>
      <c r="Z169" s="4" t="str">
        <f>IFERROR(VLOOKUP(Y169,'CRUCE RIESGOS'!$C$5:$D$104,2,FALSE),"")</f>
        <v/>
      </c>
      <c r="AA169" s="4">
        <v>8.8200000000001406</v>
      </c>
      <c r="AB169" s="4" t="str">
        <f>IFERROR(VLOOKUP(AA169,'CRUCE RIESGOS'!$C$5:$D$104,2,FALSE),"")</f>
        <v/>
      </c>
      <c r="AC169" s="4">
        <v>9.8200000000001602</v>
      </c>
      <c r="AD169" s="4" t="str">
        <f>IFERROR(VLOOKUP(AC169,'CRUCE RIESGOS'!$C$5:$D$104,2,FALSE),"")</f>
        <v/>
      </c>
      <c r="AE169" s="4">
        <v>10.820000000000199</v>
      </c>
      <c r="AF169" s="4" t="str">
        <f>IFERROR(VLOOKUP(AE169,'CRUCE RIESGOS'!$C$5:$D$104,2,FALSE),"")</f>
        <v/>
      </c>
      <c r="AG169" s="4">
        <v>11.820000000000199</v>
      </c>
      <c r="AH169" s="4" t="str">
        <f>IFERROR(VLOOKUP(AG169,'CRUCE RIESGOS'!$C$5:$D$104,2,FALSE),"")</f>
        <v/>
      </c>
      <c r="AI169" s="4">
        <v>12.820000000000199</v>
      </c>
      <c r="AJ169" s="4" t="str">
        <f>IFERROR(VLOOKUP(AI169,'CRUCE RIESGOS'!$C$5:$D$104,2,FALSE),"")</f>
        <v/>
      </c>
      <c r="AK169" s="4">
        <v>13.820000000000199</v>
      </c>
      <c r="AL169" s="4" t="str">
        <f>IFERROR(VLOOKUP(AK169,'CRUCE RIESGOS'!$C$5:$D$104,2,FALSE),"")</f>
        <v/>
      </c>
      <c r="AM169" s="4">
        <v>14.8200000000003</v>
      </c>
      <c r="AN169" s="4" t="str">
        <f>IFERROR(VLOOKUP(AM169,'CRUCE RIESGOS'!$C$5:$D$104,2,FALSE),"")</f>
        <v/>
      </c>
      <c r="AO169" s="4">
        <v>15.8200000000003</v>
      </c>
      <c r="AP169" s="4" t="str">
        <f>IFERROR(VLOOKUP(AO169,'CRUCE RIESGOS'!$C$5:$D$104,2,FALSE),"")</f>
        <v/>
      </c>
      <c r="AQ169" s="4">
        <v>16.820000000000299</v>
      </c>
      <c r="AR169" s="4" t="str">
        <f>IFERROR(VLOOKUP(AQ169,'CRUCE RIESGOS'!$C$5:$D$104,2,FALSE),"")</f>
        <v/>
      </c>
      <c r="AS169" s="4">
        <v>17.820000000000299</v>
      </c>
      <c r="AT169" s="4" t="str">
        <f>IFERROR(VLOOKUP(AS169,'CRUCE RIESGOS'!$C$5:$D$104,2,FALSE),"")</f>
        <v/>
      </c>
      <c r="AU169" s="4">
        <v>18.820000000000299</v>
      </c>
      <c r="AV169" s="4" t="str">
        <f>IFERROR(VLOOKUP(AU169,'CRUCE RIESGOS'!$C$5:$D$104,2,FALSE),"")</f>
        <v/>
      </c>
      <c r="AW169" s="4">
        <v>19.820000000000402</v>
      </c>
      <c r="AX169" s="4" t="str">
        <f>IFERROR(VLOOKUP(AW169,'CRUCE RIESGOS'!$C$5:$D$104,2,FALSE),"")</f>
        <v/>
      </c>
      <c r="AY169" s="4">
        <v>20.820000000000402</v>
      </c>
      <c r="AZ169" s="4" t="str">
        <f>IFERROR(VLOOKUP(AY169,'CRUCE RIESGOS'!$C$5:$D$104,2,FALSE),"")</f>
        <v/>
      </c>
      <c r="BA169" s="4">
        <v>21.820000000000402</v>
      </c>
      <c r="BB169" s="4" t="str">
        <f>IFERROR(VLOOKUP(BA169,'CRUCE RIESGOS'!$C$5:$D$104,2,FALSE),"")</f>
        <v/>
      </c>
      <c r="BC169" s="4">
        <v>22.820000000000402</v>
      </c>
      <c r="BD169" s="4" t="str">
        <f>IFERROR(VLOOKUP(BC169,'CRUCE RIESGOS'!$C$5:$D$104,2,FALSE),"")</f>
        <v/>
      </c>
      <c r="BE169" s="4">
        <v>23.820000000000402</v>
      </c>
      <c r="BF169" s="4" t="str">
        <f>IFERROR(VLOOKUP(BE169,'CRUCE RIESGOS'!$C$5:$D$104,2,FALSE),"")</f>
        <v/>
      </c>
      <c r="BG169" s="4">
        <v>24.820000000000501</v>
      </c>
      <c r="BH169" s="4" t="str">
        <f>IFERROR(VLOOKUP(BG169,'CRUCE RIESGOS'!$C$5:$D$104,2,FALSE),"")</f>
        <v/>
      </c>
      <c r="BI169" s="4">
        <v>25.820000000000501</v>
      </c>
      <c r="BJ169" s="4" t="str">
        <f>IFERROR(VLOOKUP(BI169,'CRUCE RIESGOS'!$C$5:$D$104,2,FALSE),"")</f>
        <v/>
      </c>
    </row>
    <row r="170" spans="13:62" x14ac:dyDescent="0.25">
      <c r="M170" s="4"/>
      <c r="N170" s="4" t="str">
        <f t="shared" si="38"/>
        <v/>
      </c>
      <c r="O170" s="4"/>
      <c r="P170" s="4" t="str">
        <f t="shared" si="39"/>
        <v/>
      </c>
      <c r="Q170" s="4"/>
      <c r="R170" s="4" t="str">
        <f t="shared" si="39"/>
        <v/>
      </c>
      <c r="S170" s="4"/>
      <c r="T170" s="4" t="str">
        <f t="shared" si="39"/>
        <v/>
      </c>
      <c r="U170" s="4"/>
      <c r="V170" s="4" t="str">
        <f t="shared" si="39"/>
        <v/>
      </c>
      <c r="W170" s="4"/>
      <c r="X170" s="4" t="str">
        <f t="shared" si="39"/>
        <v/>
      </c>
      <c r="Y170" s="4"/>
      <c r="Z170" s="4" t="str">
        <f t="shared" si="39"/>
        <v/>
      </c>
      <c r="AA170" s="4"/>
      <c r="AB170" s="4" t="str">
        <f t="shared" si="39"/>
        <v/>
      </c>
      <c r="AC170" s="4"/>
      <c r="AD170" s="4" t="str">
        <f t="shared" si="39"/>
        <v/>
      </c>
      <c r="AE170" s="4"/>
      <c r="AF170" s="4" t="str">
        <f t="shared" si="40"/>
        <v/>
      </c>
      <c r="AG170" s="4"/>
      <c r="AH170" s="4" t="str">
        <f t="shared" si="41"/>
        <v/>
      </c>
      <c r="AI170" s="4"/>
      <c r="AJ170" s="4" t="str">
        <f t="shared" si="42"/>
        <v/>
      </c>
      <c r="AK170" s="4"/>
      <c r="AL170" s="4" t="str">
        <f t="shared" si="43"/>
        <v/>
      </c>
      <c r="AM170" s="4"/>
      <c r="AN170" s="4" t="str">
        <f t="shared" si="44"/>
        <v/>
      </c>
      <c r="AO170" s="4"/>
      <c r="AP170" s="4" t="str">
        <f t="shared" si="45"/>
        <v/>
      </c>
      <c r="AQ170" s="4"/>
      <c r="AR170" s="4" t="str">
        <f t="shared" si="46"/>
        <v/>
      </c>
      <c r="AS170" s="4"/>
      <c r="AT170" s="4" t="str">
        <f t="shared" si="47"/>
        <v/>
      </c>
      <c r="AU170" s="4"/>
      <c r="AV170" s="4" t="str">
        <f t="shared" si="48"/>
        <v/>
      </c>
      <c r="AW170" s="4"/>
      <c r="AX170" s="4" t="str">
        <f t="shared" si="49"/>
        <v/>
      </c>
      <c r="AY170" s="4"/>
      <c r="AZ170" s="4" t="str">
        <f t="shared" si="50"/>
        <v/>
      </c>
      <c r="BA170" s="4"/>
      <c r="BB170" s="4" t="str">
        <f t="shared" si="51"/>
        <v/>
      </c>
      <c r="BC170" s="4"/>
      <c r="BD170" s="4" t="str">
        <f t="shared" si="52"/>
        <v/>
      </c>
      <c r="BE170" s="4"/>
      <c r="BF170" s="4" t="str">
        <f t="shared" si="53"/>
        <v/>
      </c>
      <c r="BG170" s="4"/>
      <c r="BH170" s="4" t="str">
        <f t="shared" si="54"/>
        <v/>
      </c>
      <c r="BI170" s="4"/>
      <c r="BJ170" s="4" t="str">
        <f t="shared" si="55"/>
        <v/>
      </c>
    </row>
    <row r="171" spans="13:62" x14ac:dyDescent="0.25">
      <c r="M171" s="4">
        <v>1.83</v>
      </c>
      <c r="N171" s="4" t="str">
        <f>IFERROR(VLOOKUP(M171,'CRUCE RIESGOS'!$C$5:$D$104,2,FALSE),"")</f>
        <v/>
      </c>
      <c r="O171" s="4">
        <v>2.8300000000000201</v>
      </c>
      <c r="P171" s="4" t="str">
        <f>IFERROR(VLOOKUP(O171,'CRUCE RIESGOS'!$C$5:$D$104,2,FALSE),"")</f>
        <v/>
      </c>
      <c r="Q171" s="4">
        <v>3.83000000000004</v>
      </c>
      <c r="R171" s="4" t="str">
        <f>IFERROR(VLOOKUP(Q171,'CRUCE RIESGOS'!$C$5:$D$104,2,FALSE),"")</f>
        <v/>
      </c>
      <c r="S171" s="4">
        <v>4.8300000000000596</v>
      </c>
      <c r="T171" s="4" t="str">
        <f>IFERROR(VLOOKUP(S171,'CRUCE RIESGOS'!$C$5:$D$104,2,FALSE),"")</f>
        <v/>
      </c>
      <c r="U171" s="4">
        <v>5.83000000000008</v>
      </c>
      <c r="V171" s="4" t="str">
        <f>IFERROR(VLOOKUP(U171,'CRUCE RIESGOS'!$C$5:$D$104,2,FALSE),"")</f>
        <v/>
      </c>
      <c r="W171" s="4">
        <v>6.8300000000001004</v>
      </c>
      <c r="X171" s="4" t="str">
        <f>IFERROR(VLOOKUP(W171,'CRUCE RIESGOS'!$C$5:$D$104,2,FALSE),"")</f>
        <v/>
      </c>
      <c r="Y171" s="4">
        <v>7.83000000000012</v>
      </c>
      <c r="Z171" s="4" t="str">
        <f>IFERROR(VLOOKUP(Y171,'CRUCE RIESGOS'!$C$5:$D$104,2,FALSE),"")</f>
        <v/>
      </c>
      <c r="AA171" s="4">
        <v>8.8300000000001404</v>
      </c>
      <c r="AB171" s="4" t="str">
        <f>IFERROR(VLOOKUP(AA171,'CRUCE RIESGOS'!$C$5:$D$104,2,FALSE),"")</f>
        <v/>
      </c>
      <c r="AC171" s="4">
        <v>9.8300000000001599</v>
      </c>
      <c r="AD171" s="4" t="str">
        <f>IFERROR(VLOOKUP(AC171,'CRUCE RIESGOS'!$C$5:$D$104,2,FALSE),"")</f>
        <v/>
      </c>
      <c r="AE171" s="4">
        <v>10.830000000000201</v>
      </c>
      <c r="AF171" s="4" t="str">
        <f>IFERROR(VLOOKUP(AE171,'CRUCE RIESGOS'!$C$5:$D$104,2,FALSE),"")</f>
        <v/>
      </c>
      <c r="AG171" s="4">
        <v>11.830000000000201</v>
      </c>
      <c r="AH171" s="4" t="str">
        <f>IFERROR(VLOOKUP(AG171,'CRUCE RIESGOS'!$C$5:$D$104,2,FALSE),"")</f>
        <v/>
      </c>
      <c r="AI171" s="4">
        <v>12.830000000000201</v>
      </c>
      <c r="AJ171" s="4" t="str">
        <f>IFERROR(VLOOKUP(AI171,'CRUCE RIESGOS'!$C$5:$D$104,2,FALSE),"")</f>
        <v/>
      </c>
      <c r="AK171" s="4">
        <v>13.830000000000201</v>
      </c>
      <c r="AL171" s="4" t="str">
        <f>IFERROR(VLOOKUP(AK171,'CRUCE RIESGOS'!$C$5:$D$104,2,FALSE),"")</f>
        <v/>
      </c>
      <c r="AM171" s="4">
        <v>14.8300000000003</v>
      </c>
      <c r="AN171" s="4" t="str">
        <f>IFERROR(VLOOKUP(AM171,'CRUCE RIESGOS'!$C$5:$D$104,2,FALSE),"")</f>
        <v/>
      </c>
      <c r="AO171" s="4">
        <v>15.8300000000003</v>
      </c>
      <c r="AP171" s="4" t="str">
        <f>IFERROR(VLOOKUP(AO171,'CRUCE RIESGOS'!$C$5:$D$104,2,FALSE),"")</f>
        <v/>
      </c>
      <c r="AQ171" s="4">
        <v>16.8300000000003</v>
      </c>
      <c r="AR171" s="4" t="str">
        <f>IFERROR(VLOOKUP(AQ171,'CRUCE RIESGOS'!$C$5:$D$104,2,FALSE),"")</f>
        <v/>
      </c>
      <c r="AS171" s="4">
        <v>17.8300000000003</v>
      </c>
      <c r="AT171" s="4" t="str">
        <f>IFERROR(VLOOKUP(AS171,'CRUCE RIESGOS'!$C$5:$D$104,2,FALSE),"")</f>
        <v/>
      </c>
      <c r="AU171" s="4">
        <v>18.8300000000003</v>
      </c>
      <c r="AV171" s="4" t="str">
        <f>IFERROR(VLOOKUP(AU171,'CRUCE RIESGOS'!$C$5:$D$104,2,FALSE),"")</f>
        <v/>
      </c>
      <c r="AW171" s="4">
        <v>19.8300000000004</v>
      </c>
      <c r="AX171" s="4" t="str">
        <f>IFERROR(VLOOKUP(AW171,'CRUCE RIESGOS'!$C$5:$D$104,2,FALSE),"")</f>
        <v/>
      </c>
      <c r="AY171" s="4">
        <v>20.8300000000004</v>
      </c>
      <c r="AZ171" s="4" t="str">
        <f>IFERROR(VLOOKUP(AY171,'CRUCE RIESGOS'!$C$5:$D$104,2,FALSE),"")</f>
        <v/>
      </c>
      <c r="BA171" s="4">
        <v>21.8300000000004</v>
      </c>
      <c r="BB171" s="4" t="str">
        <f>IFERROR(VLOOKUP(BA171,'CRUCE RIESGOS'!$C$5:$D$104,2,FALSE),"")</f>
        <v/>
      </c>
      <c r="BC171" s="4">
        <v>22.8300000000004</v>
      </c>
      <c r="BD171" s="4" t="str">
        <f>IFERROR(VLOOKUP(BC171,'CRUCE RIESGOS'!$C$5:$D$104,2,FALSE),"")</f>
        <v/>
      </c>
      <c r="BE171" s="4">
        <v>23.8300000000004</v>
      </c>
      <c r="BF171" s="4" t="str">
        <f>IFERROR(VLOOKUP(BE171,'CRUCE RIESGOS'!$C$5:$D$104,2,FALSE),"")</f>
        <v/>
      </c>
      <c r="BG171" s="4">
        <v>24.830000000000499</v>
      </c>
      <c r="BH171" s="4" t="str">
        <f>IFERROR(VLOOKUP(BG171,'CRUCE RIESGOS'!$C$5:$D$104,2,FALSE),"")</f>
        <v/>
      </c>
      <c r="BI171" s="4">
        <v>25.830000000000499</v>
      </c>
      <c r="BJ171" s="4" t="str">
        <f>IFERROR(VLOOKUP(BI171,'CRUCE RIESGOS'!$C$5:$D$104,2,FALSE),"")</f>
        <v/>
      </c>
    </row>
    <row r="172" spans="13:62" x14ac:dyDescent="0.25">
      <c r="M172" s="4"/>
      <c r="N172" s="4" t="str">
        <f t="shared" si="38"/>
        <v/>
      </c>
      <c r="O172" s="4"/>
      <c r="P172" s="4" t="str">
        <f t="shared" si="39"/>
        <v/>
      </c>
      <c r="Q172" s="4"/>
      <c r="R172" s="4" t="str">
        <f t="shared" si="39"/>
        <v/>
      </c>
      <c r="S172" s="4"/>
      <c r="T172" s="4" t="str">
        <f t="shared" si="39"/>
        <v/>
      </c>
      <c r="U172" s="4"/>
      <c r="V172" s="4" t="str">
        <f t="shared" si="39"/>
        <v/>
      </c>
      <c r="W172" s="4"/>
      <c r="X172" s="4" t="str">
        <f t="shared" si="39"/>
        <v/>
      </c>
      <c r="Y172" s="4"/>
      <c r="Z172" s="4" t="str">
        <f t="shared" si="39"/>
        <v/>
      </c>
      <c r="AA172" s="4"/>
      <c r="AB172" s="4" t="str">
        <f t="shared" si="39"/>
        <v/>
      </c>
      <c r="AC172" s="4"/>
      <c r="AD172" s="4" t="str">
        <f t="shared" si="39"/>
        <v/>
      </c>
      <c r="AE172" s="4"/>
      <c r="AF172" s="4" t="str">
        <f t="shared" si="40"/>
        <v/>
      </c>
      <c r="AG172" s="4"/>
      <c r="AH172" s="4" t="str">
        <f t="shared" si="41"/>
        <v/>
      </c>
      <c r="AI172" s="4"/>
      <c r="AJ172" s="4" t="str">
        <f t="shared" si="42"/>
        <v/>
      </c>
      <c r="AK172" s="4"/>
      <c r="AL172" s="4" t="str">
        <f t="shared" si="43"/>
        <v/>
      </c>
      <c r="AM172" s="4"/>
      <c r="AN172" s="4" t="str">
        <f t="shared" si="44"/>
        <v/>
      </c>
      <c r="AO172" s="4"/>
      <c r="AP172" s="4" t="str">
        <f t="shared" si="45"/>
        <v/>
      </c>
      <c r="AQ172" s="4"/>
      <c r="AR172" s="4" t="str">
        <f t="shared" si="46"/>
        <v/>
      </c>
      <c r="AS172" s="4"/>
      <c r="AT172" s="4" t="str">
        <f t="shared" si="47"/>
        <v/>
      </c>
      <c r="AU172" s="4"/>
      <c r="AV172" s="4" t="str">
        <f t="shared" si="48"/>
        <v/>
      </c>
      <c r="AW172" s="4"/>
      <c r="AX172" s="4" t="str">
        <f t="shared" si="49"/>
        <v/>
      </c>
      <c r="AY172" s="4"/>
      <c r="AZ172" s="4" t="str">
        <f t="shared" si="50"/>
        <v/>
      </c>
      <c r="BA172" s="4"/>
      <c r="BB172" s="4" t="str">
        <f t="shared" si="51"/>
        <v/>
      </c>
      <c r="BC172" s="4"/>
      <c r="BD172" s="4" t="str">
        <f t="shared" si="52"/>
        <v/>
      </c>
      <c r="BE172" s="4"/>
      <c r="BF172" s="4" t="str">
        <f t="shared" si="53"/>
        <v/>
      </c>
      <c r="BG172" s="4"/>
      <c r="BH172" s="4" t="str">
        <f t="shared" si="54"/>
        <v/>
      </c>
      <c r="BI172" s="4"/>
      <c r="BJ172" s="4" t="str">
        <f t="shared" si="55"/>
        <v/>
      </c>
    </row>
    <row r="173" spans="13:62" x14ac:dyDescent="0.25">
      <c r="M173" s="4">
        <v>1.84</v>
      </c>
      <c r="N173" s="4" t="str">
        <f>IFERROR(VLOOKUP(M173,'CRUCE RIESGOS'!$C$5:$D$104,2,FALSE),"")</f>
        <v/>
      </c>
      <c r="O173" s="4">
        <v>2.8400000000000198</v>
      </c>
      <c r="P173" s="4" t="str">
        <f>IFERROR(VLOOKUP(O173,'CRUCE RIESGOS'!$C$5:$D$104,2,FALSE),"")</f>
        <v/>
      </c>
      <c r="Q173" s="4">
        <v>3.8400000000000398</v>
      </c>
      <c r="R173" s="4" t="str">
        <f>IFERROR(VLOOKUP(Q173,'CRUCE RIESGOS'!$C$5:$D$104,2,FALSE),"")</f>
        <v/>
      </c>
      <c r="S173" s="4">
        <v>4.8400000000000603</v>
      </c>
      <c r="T173" s="4" t="str">
        <f>IFERROR(VLOOKUP(S173,'CRUCE RIESGOS'!$C$5:$D$104,2,FALSE),"")</f>
        <v/>
      </c>
      <c r="U173" s="4">
        <v>5.8400000000000798</v>
      </c>
      <c r="V173" s="4" t="str">
        <f>IFERROR(VLOOKUP(U173,'CRUCE RIESGOS'!$C$5:$D$104,2,FALSE),"")</f>
        <v/>
      </c>
      <c r="W173" s="4">
        <v>6.8400000000001002</v>
      </c>
      <c r="X173" s="4" t="str">
        <f>IFERROR(VLOOKUP(W173,'CRUCE RIESGOS'!$C$5:$D$104,2,FALSE),"")</f>
        <v/>
      </c>
      <c r="Y173" s="4">
        <v>7.8400000000001198</v>
      </c>
      <c r="Z173" s="4" t="str">
        <f>IFERROR(VLOOKUP(Y173,'CRUCE RIESGOS'!$C$5:$D$104,2,FALSE),"")</f>
        <v/>
      </c>
      <c r="AA173" s="4">
        <v>8.8400000000001402</v>
      </c>
      <c r="AB173" s="4" t="str">
        <f>IFERROR(VLOOKUP(AA173,'CRUCE RIESGOS'!$C$5:$D$104,2,FALSE),"")</f>
        <v/>
      </c>
      <c r="AC173" s="4">
        <v>9.8400000000001597</v>
      </c>
      <c r="AD173" s="4" t="str">
        <f>IFERROR(VLOOKUP(AC173,'CRUCE RIESGOS'!$C$5:$D$104,2,FALSE),"")</f>
        <v/>
      </c>
      <c r="AE173" s="4">
        <v>10.840000000000201</v>
      </c>
      <c r="AF173" s="4" t="str">
        <f>IFERROR(VLOOKUP(AE173,'CRUCE RIESGOS'!$C$5:$D$104,2,FALSE),"")</f>
        <v/>
      </c>
      <c r="AG173" s="4">
        <v>11.840000000000201</v>
      </c>
      <c r="AH173" s="4" t="str">
        <f>IFERROR(VLOOKUP(AG173,'CRUCE RIESGOS'!$C$5:$D$104,2,FALSE),"")</f>
        <v/>
      </c>
      <c r="AI173" s="4">
        <v>12.840000000000201</v>
      </c>
      <c r="AJ173" s="4" t="str">
        <f>IFERROR(VLOOKUP(AI173,'CRUCE RIESGOS'!$C$5:$D$104,2,FALSE),"")</f>
        <v/>
      </c>
      <c r="AK173" s="4">
        <v>13.840000000000201</v>
      </c>
      <c r="AL173" s="4" t="str">
        <f>IFERROR(VLOOKUP(AK173,'CRUCE RIESGOS'!$C$5:$D$104,2,FALSE),"")</f>
        <v/>
      </c>
      <c r="AM173" s="4">
        <v>14.8400000000003</v>
      </c>
      <c r="AN173" s="4" t="str">
        <f>IFERROR(VLOOKUP(AM173,'CRUCE RIESGOS'!$C$5:$D$104,2,FALSE),"")</f>
        <v/>
      </c>
      <c r="AO173" s="4">
        <v>15.8400000000003</v>
      </c>
      <c r="AP173" s="4" t="str">
        <f>IFERROR(VLOOKUP(AO173,'CRUCE RIESGOS'!$C$5:$D$104,2,FALSE),"")</f>
        <v/>
      </c>
      <c r="AQ173" s="4">
        <v>16.840000000000298</v>
      </c>
      <c r="AR173" s="4" t="str">
        <f>IFERROR(VLOOKUP(AQ173,'CRUCE RIESGOS'!$C$5:$D$104,2,FALSE),"")</f>
        <v/>
      </c>
      <c r="AS173" s="4">
        <v>17.840000000000298</v>
      </c>
      <c r="AT173" s="4" t="str">
        <f>IFERROR(VLOOKUP(AS173,'CRUCE RIESGOS'!$C$5:$D$104,2,FALSE),"")</f>
        <v/>
      </c>
      <c r="AU173" s="4">
        <v>18.840000000000298</v>
      </c>
      <c r="AV173" s="4" t="str">
        <f>IFERROR(VLOOKUP(AU173,'CRUCE RIESGOS'!$C$5:$D$104,2,FALSE),"")</f>
        <v/>
      </c>
      <c r="AW173" s="4">
        <v>19.840000000000401</v>
      </c>
      <c r="AX173" s="4" t="str">
        <f>IFERROR(VLOOKUP(AW173,'CRUCE RIESGOS'!$C$5:$D$104,2,FALSE),"")</f>
        <v/>
      </c>
      <c r="AY173" s="4">
        <v>20.840000000000401</v>
      </c>
      <c r="AZ173" s="4" t="str">
        <f>IFERROR(VLOOKUP(AY173,'CRUCE RIESGOS'!$C$5:$D$104,2,FALSE),"")</f>
        <v/>
      </c>
      <c r="BA173" s="4">
        <v>21.840000000000401</v>
      </c>
      <c r="BB173" s="4" t="str">
        <f>IFERROR(VLOOKUP(BA173,'CRUCE RIESGOS'!$C$5:$D$104,2,FALSE),"")</f>
        <v/>
      </c>
      <c r="BC173" s="4">
        <v>22.840000000000401</v>
      </c>
      <c r="BD173" s="4" t="str">
        <f>IFERROR(VLOOKUP(BC173,'CRUCE RIESGOS'!$C$5:$D$104,2,FALSE),"")</f>
        <v/>
      </c>
      <c r="BE173" s="4">
        <v>23.840000000000401</v>
      </c>
      <c r="BF173" s="4" t="str">
        <f>IFERROR(VLOOKUP(BE173,'CRUCE RIESGOS'!$C$5:$D$104,2,FALSE),"")</f>
        <v/>
      </c>
      <c r="BG173" s="4">
        <v>24.840000000000501</v>
      </c>
      <c r="BH173" s="4" t="str">
        <f>IFERROR(VLOOKUP(BG173,'CRUCE RIESGOS'!$C$5:$D$104,2,FALSE),"")</f>
        <v/>
      </c>
      <c r="BI173" s="4">
        <v>25.840000000000501</v>
      </c>
      <c r="BJ173" s="4" t="str">
        <f>IFERROR(VLOOKUP(BI173,'CRUCE RIESGOS'!$C$5:$D$104,2,FALSE),"")</f>
        <v/>
      </c>
    </row>
    <row r="174" spans="13:62" x14ac:dyDescent="0.25">
      <c r="M174" s="4"/>
      <c r="N174" s="4" t="str">
        <f t="shared" si="38"/>
        <v/>
      </c>
      <c r="O174" s="4"/>
      <c r="P174" s="4" t="str">
        <f t="shared" si="39"/>
        <v/>
      </c>
      <c r="Q174" s="4"/>
      <c r="R174" s="4" t="str">
        <f t="shared" si="39"/>
        <v/>
      </c>
      <c r="S174" s="4"/>
      <c r="T174" s="4" t="str">
        <f t="shared" si="39"/>
        <v/>
      </c>
      <c r="U174" s="4"/>
      <c r="V174" s="4" t="str">
        <f t="shared" si="39"/>
        <v/>
      </c>
      <c r="W174" s="4"/>
      <c r="X174" s="4" t="str">
        <f t="shared" si="39"/>
        <v/>
      </c>
      <c r="Y174" s="4"/>
      <c r="Z174" s="4" t="str">
        <f t="shared" si="39"/>
        <v/>
      </c>
      <c r="AA174" s="4"/>
      <c r="AB174" s="4" t="str">
        <f t="shared" si="39"/>
        <v/>
      </c>
      <c r="AC174" s="4"/>
      <c r="AD174" s="4" t="str">
        <f t="shared" si="39"/>
        <v/>
      </c>
      <c r="AE174" s="4"/>
      <c r="AF174" s="4" t="str">
        <f t="shared" si="40"/>
        <v/>
      </c>
      <c r="AG174" s="4"/>
      <c r="AH174" s="4" t="str">
        <f t="shared" si="41"/>
        <v/>
      </c>
      <c r="AI174" s="4"/>
      <c r="AJ174" s="4" t="str">
        <f t="shared" si="42"/>
        <v/>
      </c>
      <c r="AK174" s="4"/>
      <c r="AL174" s="4" t="str">
        <f t="shared" si="43"/>
        <v/>
      </c>
      <c r="AM174" s="4"/>
      <c r="AN174" s="4" t="str">
        <f t="shared" si="44"/>
        <v/>
      </c>
      <c r="AO174" s="4"/>
      <c r="AP174" s="4" t="str">
        <f t="shared" si="45"/>
        <v/>
      </c>
      <c r="AQ174" s="4"/>
      <c r="AR174" s="4" t="str">
        <f t="shared" si="46"/>
        <v/>
      </c>
      <c r="AS174" s="4"/>
      <c r="AT174" s="4" t="str">
        <f t="shared" si="47"/>
        <v/>
      </c>
      <c r="AU174" s="4"/>
      <c r="AV174" s="4" t="str">
        <f t="shared" si="48"/>
        <v/>
      </c>
      <c r="AW174" s="4"/>
      <c r="AX174" s="4" t="str">
        <f t="shared" si="49"/>
        <v/>
      </c>
      <c r="AY174" s="4"/>
      <c r="AZ174" s="4" t="str">
        <f t="shared" si="50"/>
        <v/>
      </c>
      <c r="BA174" s="4"/>
      <c r="BB174" s="4" t="str">
        <f t="shared" si="51"/>
        <v/>
      </c>
      <c r="BC174" s="4"/>
      <c r="BD174" s="4" t="str">
        <f t="shared" si="52"/>
        <v/>
      </c>
      <c r="BE174" s="4"/>
      <c r="BF174" s="4" t="str">
        <f t="shared" si="53"/>
        <v/>
      </c>
      <c r="BG174" s="4"/>
      <c r="BH174" s="4" t="str">
        <f t="shared" si="54"/>
        <v/>
      </c>
      <c r="BI174" s="4"/>
      <c r="BJ174" s="4" t="str">
        <f t="shared" si="55"/>
        <v/>
      </c>
    </row>
    <row r="175" spans="13:62" x14ac:dyDescent="0.25">
      <c r="M175" s="4">
        <v>1.85</v>
      </c>
      <c r="N175" s="4" t="str">
        <f>IFERROR(VLOOKUP(M175,'CRUCE RIESGOS'!$C$5:$D$104,2,FALSE),"")</f>
        <v/>
      </c>
      <c r="O175" s="4">
        <v>2.8500000000000201</v>
      </c>
      <c r="P175" s="4" t="str">
        <f>IFERROR(VLOOKUP(O175,'CRUCE RIESGOS'!$C$5:$D$104,2,FALSE),"")</f>
        <v/>
      </c>
      <c r="Q175" s="4">
        <v>3.8500000000000401</v>
      </c>
      <c r="R175" s="4" t="str">
        <f>IFERROR(VLOOKUP(Q175,'CRUCE RIESGOS'!$C$5:$D$104,2,FALSE),"")</f>
        <v/>
      </c>
      <c r="S175" s="4">
        <v>4.85000000000006</v>
      </c>
      <c r="T175" s="4" t="str">
        <f>IFERROR(VLOOKUP(S175,'CRUCE RIESGOS'!$C$5:$D$104,2,FALSE),"")</f>
        <v/>
      </c>
      <c r="U175" s="4">
        <v>5.8500000000000796</v>
      </c>
      <c r="V175" s="4" t="str">
        <f>IFERROR(VLOOKUP(U175,'CRUCE RIESGOS'!$C$5:$D$104,2,FALSE),"")</f>
        <v/>
      </c>
      <c r="W175" s="4">
        <v>6.8500000000001</v>
      </c>
      <c r="X175" s="4" t="str">
        <f>IFERROR(VLOOKUP(W175,'CRUCE RIESGOS'!$C$5:$D$104,2,FALSE),"")</f>
        <v/>
      </c>
      <c r="Y175" s="4">
        <v>7.8500000000001204</v>
      </c>
      <c r="Z175" s="4" t="str">
        <f>IFERROR(VLOOKUP(Y175,'CRUCE RIESGOS'!$C$5:$D$104,2,FALSE),"")</f>
        <v/>
      </c>
      <c r="AA175" s="4">
        <v>8.85000000000014</v>
      </c>
      <c r="AB175" s="4" t="str">
        <f>IFERROR(VLOOKUP(AA175,'CRUCE RIESGOS'!$C$5:$D$104,2,FALSE),"")</f>
        <v/>
      </c>
      <c r="AC175" s="4">
        <v>9.8500000000001595</v>
      </c>
      <c r="AD175" s="4" t="str">
        <f>IFERROR(VLOOKUP(AC175,'CRUCE RIESGOS'!$C$5:$D$104,2,FALSE),"")</f>
        <v/>
      </c>
      <c r="AE175" s="4">
        <v>10.8500000000002</v>
      </c>
      <c r="AF175" s="4" t="str">
        <f>IFERROR(VLOOKUP(AE175,'CRUCE RIESGOS'!$C$5:$D$104,2,FALSE),"")</f>
        <v/>
      </c>
      <c r="AG175" s="4">
        <v>11.8500000000002</v>
      </c>
      <c r="AH175" s="4" t="str">
        <f>IFERROR(VLOOKUP(AG175,'CRUCE RIESGOS'!$C$5:$D$104,2,FALSE),"")</f>
        <v/>
      </c>
      <c r="AI175" s="4">
        <v>12.8500000000002</v>
      </c>
      <c r="AJ175" s="4" t="str">
        <f>IFERROR(VLOOKUP(AI175,'CRUCE RIESGOS'!$C$5:$D$104,2,FALSE),"")</f>
        <v/>
      </c>
      <c r="AK175" s="4">
        <v>13.8500000000002</v>
      </c>
      <c r="AL175" s="4" t="str">
        <f>IFERROR(VLOOKUP(AK175,'CRUCE RIESGOS'!$C$5:$D$104,2,FALSE),"")</f>
        <v/>
      </c>
      <c r="AM175" s="4">
        <v>14.8500000000003</v>
      </c>
      <c r="AN175" s="4" t="str">
        <f>IFERROR(VLOOKUP(AM175,'CRUCE RIESGOS'!$C$5:$D$104,2,FALSE),"")</f>
        <v/>
      </c>
      <c r="AO175" s="4">
        <v>15.8500000000003</v>
      </c>
      <c r="AP175" s="4" t="str">
        <f>IFERROR(VLOOKUP(AO175,'CRUCE RIESGOS'!$C$5:$D$104,2,FALSE),"")</f>
        <v/>
      </c>
      <c r="AQ175" s="4">
        <v>16.8500000000003</v>
      </c>
      <c r="AR175" s="4" t="str">
        <f>IFERROR(VLOOKUP(AQ175,'CRUCE RIESGOS'!$C$5:$D$104,2,FALSE),"")</f>
        <v/>
      </c>
      <c r="AS175" s="4">
        <v>17.8500000000003</v>
      </c>
      <c r="AT175" s="4" t="str">
        <f>IFERROR(VLOOKUP(AS175,'CRUCE RIESGOS'!$C$5:$D$104,2,FALSE),"")</f>
        <v/>
      </c>
      <c r="AU175" s="4">
        <v>18.8500000000003</v>
      </c>
      <c r="AV175" s="4" t="str">
        <f>IFERROR(VLOOKUP(AU175,'CRUCE RIESGOS'!$C$5:$D$104,2,FALSE),"")</f>
        <v/>
      </c>
      <c r="AW175" s="4">
        <v>19.850000000000399</v>
      </c>
      <c r="AX175" s="4" t="str">
        <f>IFERROR(VLOOKUP(AW175,'CRUCE RIESGOS'!$C$5:$D$104,2,FALSE),"")</f>
        <v/>
      </c>
      <c r="AY175" s="4">
        <v>20.850000000000399</v>
      </c>
      <c r="AZ175" s="4" t="str">
        <f>IFERROR(VLOOKUP(AY175,'CRUCE RIESGOS'!$C$5:$D$104,2,FALSE),"")</f>
        <v/>
      </c>
      <c r="BA175" s="4">
        <v>21.850000000000399</v>
      </c>
      <c r="BB175" s="4" t="str">
        <f>IFERROR(VLOOKUP(BA175,'CRUCE RIESGOS'!$C$5:$D$104,2,FALSE),"")</f>
        <v/>
      </c>
      <c r="BC175" s="4">
        <v>22.850000000000399</v>
      </c>
      <c r="BD175" s="4" t="str">
        <f>IFERROR(VLOOKUP(BC175,'CRUCE RIESGOS'!$C$5:$D$104,2,FALSE),"")</f>
        <v/>
      </c>
      <c r="BE175" s="4">
        <v>23.850000000000399</v>
      </c>
      <c r="BF175" s="4" t="str">
        <f>IFERROR(VLOOKUP(BE175,'CRUCE RIESGOS'!$C$5:$D$104,2,FALSE),"")</f>
        <v/>
      </c>
      <c r="BG175" s="4">
        <v>24.850000000000499</v>
      </c>
      <c r="BH175" s="4" t="str">
        <f>IFERROR(VLOOKUP(BG175,'CRUCE RIESGOS'!$C$5:$D$104,2,FALSE),"")</f>
        <v/>
      </c>
      <c r="BI175" s="4">
        <v>25.850000000000499</v>
      </c>
      <c r="BJ175" s="4" t="str">
        <f>IFERROR(VLOOKUP(BI175,'CRUCE RIESGOS'!$C$5:$D$104,2,FALSE),"")</f>
        <v/>
      </c>
    </row>
    <row r="176" spans="13:62" x14ac:dyDescent="0.25">
      <c r="M176" s="4"/>
      <c r="N176" s="4" t="str">
        <f t="shared" si="38"/>
        <v/>
      </c>
      <c r="O176" s="4"/>
      <c r="P176" s="4" t="str">
        <f t="shared" si="39"/>
        <v/>
      </c>
      <c r="Q176" s="4"/>
      <c r="R176" s="4" t="str">
        <f t="shared" si="39"/>
        <v/>
      </c>
      <c r="S176" s="4"/>
      <c r="T176" s="4" t="str">
        <f t="shared" si="39"/>
        <v/>
      </c>
      <c r="U176" s="4"/>
      <c r="V176" s="4" t="str">
        <f t="shared" si="39"/>
        <v/>
      </c>
      <c r="W176" s="4"/>
      <c r="X176" s="4" t="str">
        <f t="shared" si="39"/>
        <v/>
      </c>
      <c r="Y176" s="4"/>
      <c r="Z176" s="4" t="str">
        <f t="shared" si="39"/>
        <v/>
      </c>
      <c r="AA176" s="4"/>
      <c r="AB176" s="4" t="str">
        <f t="shared" si="39"/>
        <v/>
      </c>
      <c r="AC176" s="4"/>
      <c r="AD176" s="4" t="str">
        <f t="shared" si="39"/>
        <v/>
      </c>
      <c r="AE176" s="4"/>
      <c r="AF176" s="4" t="str">
        <f t="shared" si="40"/>
        <v/>
      </c>
      <c r="AG176" s="4"/>
      <c r="AH176" s="4" t="str">
        <f t="shared" si="41"/>
        <v/>
      </c>
      <c r="AI176" s="4"/>
      <c r="AJ176" s="4" t="str">
        <f t="shared" si="42"/>
        <v/>
      </c>
      <c r="AK176" s="4"/>
      <c r="AL176" s="4" t="str">
        <f t="shared" si="43"/>
        <v/>
      </c>
      <c r="AM176" s="4"/>
      <c r="AN176" s="4" t="str">
        <f t="shared" si="44"/>
        <v/>
      </c>
      <c r="AO176" s="4"/>
      <c r="AP176" s="4" t="str">
        <f t="shared" si="45"/>
        <v/>
      </c>
      <c r="AQ176" s="4"/>
      <c r="AR176" s="4" t="str">
        <f t="shared" si="46"/>
        <v/>
      </c>
      <c r="AS176" s="4"/>
      <c r="AT176" s="4" t="str">
        <f t="shared" si="47"/>
        <v/>
      </c>
      <c r="AU176" s="4"/>
      <c r="AV176" s="4" t="str">
        <f t="shared" si="48"/>
        <v/>
      </c>
      <c r="AW176" s="4"/>
      <c r="AX176" s="4" t="str">
        <f t="shared" si="49"/>
        <v/>
      </c>
      <c r="AY176" s="4"/>
      <c r="AZ176" s="4" t="str">
        <f t="shared" si="50"/>
        <v/>
      </c>
      <c r="BA176" s="4"/>
      <c r="BB176" s="4" t="str">
        <f t="shared" si="51"/>
        <v/>
      </c>
      <c r="BC176" s="4"/>
      <c r="BD176" s="4" t="str">
        <f t="shared" si="52"/>
        <v/>
      </c>
      <c r="BE176" s="4"/>
      <c r="BF176" s="4" t="str">
        <f t="shared" si="53"/>
        <v/>
      </c>
      <c r="BG176" s="4"/>
      <c r="BH176" s="4" t="str">
        <f t="shared" si="54"/>
        <v/>
      </c>
      <c r="BI176" s="4"/>
      <c r="BJ176" s="4" t="str">
        <f t="shared" si="55"/>
        <v/>
      </c>
    </row>
    <row r="177" spans="13:62" x14ac:dyDescent="0.25">
      <c r="M177" s="4">
        <v>1.86</v>
      </c>
      <c r="N177" s="4" t="str">
        <f>IFERROR(VLOOKUP(M177,'CRUCE RIESGOS'!$C$5:$D$104,2,FALSE),"")</f>
        <v/>
      </c>
      <c r="O177" s="4">
        <v>2.8600000000000199</v>
      </c>
      <c r="P177" s="4" t="str">
        <f>IFERROR(VLOOKUP(O177,'CRUCE RIESGOS'!$C$5:$D$104,2,FALSE),"")</f>
        <v/>
      </c>
      <c r="Q177" s="4">
        <v>3.8600000000000398</v>
      </c>
      <c r="R177" s="4" t="str">
        <f>IFERROR(VLOOKUP(Q177,'CRUCE RIESGOS'!$C$5:$D$104,2,FALSE),"")</f>
        <v/>
      </c>
      <c r="S177" s="4">
        <v>4.8600000000000598</v>
      </c>
      <c r="T177" s="4" t="str">
        <f>IFERROR(VLOOKUP(S177,'CRUCE RIESGOS'!$C$5:$D$104,2,FALSE),"")</f>
        <v/>
      </c>
      <c r="U177" s="4">
        <v>5.8600000000000803</v>
      </c>
      <c r="V177" s="4" t="str">
        <f>IFERROR(VLOOKUP(U177,'CRUCE RIESGOS'!$C$5:$D$104,2,FALSE),"")</f>
        <v/>
      </c>
      <c r="W177" s="4">
        <v>6.8600000000000998</v>
      </c>
      <c r="X177" s="4" t="str">
        <f>IFERROR(VLOOKUP(W177,'CRUCE RIESGOS'!$C$5:$D$104,2,FALSE),"")</f>
        <v/>
      </c>
      <c r="Y177" s="4">
        <v>7.8600000000001202</v>
      </c>
      <c r="Z177" s="4" t="str">
        <f>IFERROR(VLOOKUP(Y177,'CRUCE RIESGOS'!$C$5:$D$104,2,FALSE),"")</f>
        <v/>
      </c>
      <c r="AA177" s="4">
        <v>8.8600000000001398</v>
      </c>
      <c r="AB177" s="4" t="str">
        <f>IFERROR(VLOOKUP(AA177,'CRUCE RIESGOS'!$C$5:$D$104,2,FALSE),"")</f>
        <v/>
      </c>
      <c r="AC177" s="4">
        <v>9.8600000000001593</v>
      </c>
      <c r="AD177" s="4" t="str">
        <f>IFERROR(VLOOKUP(AC177,'CRUCE RIESGOS'!$C$5:$D$104,2,FALSE),"")</f>
        <v/>
      </c>
      <c r="AE177" s="4">
        <v>10.8600000000002</v>
      </c>
      <c r="AF177" s="4" t="str">
        <f>IFERROR(VLOOKUP(AE177,'CRUCE RIESGOS'!$C$5:$D$104,2,FALSE),"")</f>
        <v/>
      </c>
      <c r="AG177" s="4">
        <v>11.8600000000002</v>
      </c>
      <c r="AH177" s="4" t="str">
        <f>IFERROR(VLOOKUP(AG177,'CRUCE RIESGOS'!$C$5:$D$104,2,FALSE),"")</f>
        <v/>
      </c>
      <c r="AI177" s="4">
        <v>12.8600000000002</v>
      </c>
      <c r="AJ177" s="4" t="str">
        <f>IFERROR(VLOOKUP(AI177,'CRUCE RIESGOS'!$C$5:$D$104,2,FALSE),"")</f>
        <v/>
      </c>
      <c r="AK177" s="4">
        <v>13.8600000000002</v>
      </c>
      <c r="AL177" s="4" t="str">
        <f>IFERROR(VLOOKUP(AK177,'CRUCE RIESGOS'!$C$5:$D$104,2,FALSE),"")</f>
        <v/>
      </c>
      <c r="AM177" s="4">
        <v>14.8600000000003</v>
      </c>
      <c r="AN177" s="4" t="str">
        <f>IFERROR(VLOOKUP(AM177,'CRUCE RIESGOS'!$C$5:$D$104,2,FALSE),"")</f>
        <v/>
      </c>
      <c r="AO177" s="4">
        <v>15.8600000000003</v>
      </c>
      <c r="AP177" s="4" t="str">
        <f>IFERROR(VLOOKUP(AO177,'CRUCE RIESGOS'!$C$5:$D$104,2,FALSE),"")</f>
        <v/>
      </c>
      <c r="AQ177" s="4">
        <v>16.860000000000301</v>
      </c>
      <c r="AR177" s="4" t="str">
        <f>IFERROR(VLOOKUP(AQ177,'CRUCE RIESGOS'!$C$5:$D$104,2,FALSE),"")</f>
        <v/>
      </c>
      <c r="AS177" s="4">
        <v>17.860000000000301</v>
      </c>
      <c r="AT177" s="4" t="str">
        <f>IFERROR(VLOOKUP(AS177,'CRUCE RIESGOS'!$C$5:$D$104,2,FALSE),"")</f>
        <v/>
      </c>
      <c r="AU177" s="4">
        <v>18.860000000000301</v>
      </c>
      <c r="AV177" s="4" t="str">
        <f>IFERROR(VLOOKUP(AU177,'CRUCE RIESGOS'!$C$5:$D$104,2,FALSE),"")</f>
        <v/>
      </c>
      <c r="AW177" s="4">
        <v>19.860000000000401</v>
      </c>
      <c r="AX177" s="4" t="str">
        <f>IFERROR(VLOOKUP(AW177,'CRUCE RIESGOS'!$C$5:$D$104,2,FALSE),"")</f>
        <v/>
      </c>
      <c r="AY177" s="4">
        <v>20.860000000000401</v>
      </c>
      <c r="AZ177" s="4" t="str">
        <f>IFERROR(VLOOKUP(AY177,'CRUCE RIESGOS'!$C$5:$D$104,2,FALSE),"")</f>
        <v/>
      </c>
      <c r="BA177" s="4">
        <v>21.860000000000401</v>
      </c>
      <c r="BB177" s="4" t="str">
        <f>IFERROR(VLOOKUP(BA177,'CRUCE RIESGOS'!$C$5:$D$104,2,FALSE),"")</f>
        <v/>
      </c>
      <c r="BC177" s="4">
        <v>22.860000000000401</v>
      </c>
      <c r="BD177" s="4" t="str">
        <f>IFERROR(VLOOKUP(BC177,'CRUCE RIESGOS'!$C$5:$D$104,2,FALSE),"")</f>
        <v/>
      </c>
      <c r="BE177" s="4">
        <v>23.860000000000401</v>
      </c>
      <c r="BF177" s="4" t="str">
        <f>IFERROR(VLOOKUP(BE177,'CRUCE RIESGOS'!$C$5:$D$104,2,FALSE),"")</f>
        <v/>
      </c>
      <c r="BG177" s="4">
        <v>24.8600000000005</v>
      </c>
      <c r="BH177" s="4" t="str">
        <f>IFERROR(VLOOKUP(BG177,'CRUCE RIESGOS'!$C$5:$D$104,2,FALSE),"")</f>
        <v/>
      </c>
      <c r="BI177" s="4">
        <v>25.8600000000005</v>
      </c>
      <c r="BJ177" s="4" t="str">
        <f>IFERROR(VLOOKUP(BI177,'CRUCE RIESGOS'!$C$5:$D$104,2,FALSE),"")</f>
        <v/>
      </c>
    </row>
    <row r="178" spans="13:62" x14ac:dyDescent="0.25">
      <c r="M178" s="4"/>
      <c r="N178" s="4" t="str">
        <f t="shared" si="38"/>
        <v/>
      </c>
      <c r="O178" s="4"/>
      <c r="P178" s="4" t="str">
        <f t="shared" si="39"/>
        <v/>
      </c>
      <c r="Q178" s="4"/>
      <c r="R178" s="4" t="str">
        <f t="shared" si="39"/>
        <v/>
      </c>
      <c r="S178" s="4"/>
      <c r="T178" s="4" t="str">
        <f t="shared" si="39"/>
        <v/>
      </c>
      <c r="U178" s="4"/>
      <c r="V178" s="4" t="str">
        <f t="shared" si="39"/>
        <v/>
      </c>
      <c r="W178" s="4"/>
      <c r="X178" s="4" t="str">
        <f t="shared" si="39"/>
        <v/>
      </c>
      <c r="Y178" s="4"/>
      <c r="Z178" s="4" t="str">
        <f t="shared" si="39"/>
        <v/>
      </c>
      <c r="AA178" s="4"/>
      <c r="AB178" s="4" t="str">
        <f t="shared" si="39"/>
        <v/>
      </c>
      <c r="AC178" s="4"/>
      <c r="AD178" s="4" t="str">
        <f t="shared" si="39"/>
        <v/>
      </c>
      <c r="AE178" s="4"/>
      <c r="AF178" s="4" t="str">
        <f t="shared" si="40"/>
        <v/>
      </c>
      <c r="AG178" s="4"/>
      <c r="AH178" s="4" t="str">
        <f t="shared" si="41"/>
        <v/>
      </c>
      <c r="AI178" s="4"/>
      <c r="AJ178" s="4" t="str">
        <f t="shared" si="42"/>
        <v/>
      </c>
      <c r="AK178" s="4"/>
      <c r="AL178" s="4" t="str">
        <f t="shared" si="43"/>
        <v/>
      </c>
      <c r="AM178" s="4"/>
      <c r="AN178" s="4" t="str">
        <f t="shared" si="44"/>
        <v/>
      </c>
      <c r="AO178" s="4"/>
      <c r="AP178" s="4" t="str">
        <f t="shared" si="45"/>
        <v/>
      </c>
      <c r="AQ178" s="4"/>
      <c r="AR178" s="4" t="str">
        <f t="shared" si="46"/>
        <v/>
      </c>
      <c r="AS178" s="4"/>
      <c r="AT178" s="4" t="str">
        <f t="shared" si="47"/>
        <v/>
      </c>
      <c r="AU178" s="4"/>
      <c r="AV178" s="4" t="str">
        <f t="shared" si="48"/>
        <v/>
      </c>
      <c r="AW178" s="4"/>
      <c r="AX178" s="4" t="str">
        <f t="shared" si="49"/>
        <v/>
      </c>
      <c r="AY178" s="4"/>
      <c r="AZ178" s="4" t="str">
        <f t="shared" si="50"/>
        <v/>
      </c>
      <c r="BA178" s="4"/>
      <c r="BB178" s="4" t="str">
        <f t="shared" si="51"/>
        <v/>
      </c>
      <c r="BC178" s="4"/>
      <c r="BD178" s="4" t="str">
        <f t="shared" si="52"/>
        <v/>
      </c>
      <c r="BE178" s="4"/>
      <c r="BF178" s="4" t="str">
        <f t="shared" si="53"/>
        <v/>
      </c>
      <c r="BG178" s="4"/>
      <c r="BH178" s="4" t="str">
        <f t="shared" si="54"/>
        <v/>
      </c>
      <c r="BI178" s="4"/>
      <c r="BJ178" s="4" t="str">
        <f t="shared" si="55"/>
        <v/>
      </c>
    </row>
    <row r="179" spans="13:62" x14ac:dyDescent="0.25">
      <c r="M179" s="4">
        <v>1.87</v>
      </c>
      <c r="N179" s="4" t="str">
        <f>IFERROR(VLOOKUP(M179,'CRUCE RIESGOS'!$C$5:$D$104,2,FALSE),"")</f>
        <v/>
      </c>
      <c r="O179" s="4">
        <v>2.8700000000000201</v>
      </c>
      <c r="P179" s="4" t="str">
        <f>IFERROR(VLOOKUP(O179,'CRUCE RIESGOS'!$C$5:$D$104,2,FALSE),"")</f>
        <v/>
      </c>
      <c r="Q179" s="4">
        <v>3.8700000000000401</v>
      </c>
      <c r="R179" s="4" t="str">
        <f>IFERROR(VLOOKUP(Q179,'CRUCE RIESGOS'!$C$5:$D$104,2,FALSE),"")</f>
        <v/>
      </c>
      <c r="S179" s="4">
        <v>4.8700000000000596</v>
      </c>
      <c r="T179" s="4" t="str">
        <f>IFERROR(VLOOKUP(S179,'CRUCE RIESGOS'!$C$5:$D$104,2,FALSE),"")</f>
        <v/>
      </c>
      <c r="U179" s="4">
        <v>5.87000000000008</v>
      </c>
      <c r="V179" s="4" t="str">
        <f>IFERROR(VLOOKUP(U179,'CRUCE RIESGOS'!$C$5:$D$104,2,FALSE),"")</f>
        <v/>
      </c>
      <c r="W179" s="4">
        <v>6.8700000000000996</v>
      </c>
      <c r="X179" s="4" t="str">
        <f>IFERROR(VLOOKUP(W179,'CRUCE RIESGOS'!$C$5:$D$104,2,FALSE),"")</f>
        <v/>
      </c>
      <c r="Y179" s="4">
        <v>7.87000000000012</v>
      </c>
      <c r="Z179" s="4" t="str">
        <f>IFERROR(VLOOKUP(Y179,'CRUCE RIESGOS'!$C$5:$D$104,2,FALSE),"")</f>
        <v/>
      </c>
      <c r="AA179" s="4">
        <v>8.8700000000001396</v>
      </c>
      <c r="AB179" s="4" t="str">
        <f>IFERROR(VLOOKUP(AA179,'CRUCE RIESGOS'!$C$5:$D$104,2,FALSE),"")</f>
        <v/>
      </c>
      <c r="AC179" s="4">
        <v>9.8700000000001609</v>
      </c>
      <c r="AD179" s="4" t="str">
        <f>IFERROR(VLOOKUP(AC179,'CRUCE RIESGOS'!$C$5:$D$104,2,FALSE),"")</f>
        <v/>
      </c>
      <c r="AE179" s="4">
        <v>10.8700000000002</v>
      </c>
      <c r="AF179" s="4" t="str">
        <f>IFERROR(VLOOKUP(AE179,'CRUCE RIESGOS'!$C$5:$D$104,2,FALSE),"")</f>
        <v/>
      </c>
      <c r="AG179" s="4">
        <v>11.8700000000002</v>
      </c>
      <c r="AH179" s="4" t="str">
        <f>IFERROR(VLOOKUP(AG179,'CRUCE RIESGOS'!$C$5:$D$104,2,FALSE),"")</f>
        <v/>
      </c>
      <c r="AI179" s="4">
        <v>12.8700000000002</v>
      </c>
      <c r="AJ179" s="4" t="str">
        <f>IFERROR(VLOOKUP(AI179,'CRUCE RIESGOS'!$C$5:$D$104,2,FALSE),"")</f>
        <v/>
      </c>
      <c r="AK179" s="4">
        <v>13.8700000000002</v>
      </c>
      <c r="AL179" s="4" t="str">
        <f>IFERROR(VLOOKUP(AK179,'CRUCE RIESGOS'!$C$5:$D$104,2,FALSE),"")</f>
        <v/>
      </c>
      <c r="AM179" s="4">
        <v>14.870000000000299</v>
      </c>
      <c r="AN179" s="4" t="str">
        <f>IFERROR(VLOOKUP(AM179,'CRUCE RIESGOS'!$C$5:$D$104,2,FALSE),"")</f>
        <v/>
      </c>
      <c r="AO179" s="4">
        <v>15.870000000000299</v>
      </c>
      <c r="AP179" s="4" t="str">
        <f>IFERROR(VLOOKUP(AO179,'CRUCE RIESGOS'!$C$5:$D$104,2,FALSE),"")</f>
        <v/>
      </c>
      <c r="AQ179" s="4">
        <v>16.870000000000299</v>
      </c>
      <c r="AR179" s="4" t="str">
        <f>IFERROR(VLOOKUP(AQ179,'CRUCE RIESGOS'!$C$5:$D$104,2,FALSE),"")</f>
        <v/>
      </c>
      <c r="AS179" s="4">
        <v>17.870000000000299</v>
      </c>
      <c r="AT179" s="4" t="str">
        <f>IFERROR(VLOOKUP(AS179,'CRUCE RIESGOS'!$C$5:$D$104,2,FALSE),"")</f>
        <v/>
      </c>
      <c r="AU179" s="4">
        <v>18.870000000000299</v>
      </c>
      <c r="AV179" s="4" t="str">
        <f>IFERROR(VLOOKUP(AU179,'CRUCE RIESGOS'!$C$5:$D$104,2,FALSE),"")</f>
        <v/>
      </c>
      <c r="AW179" s="4">
        <v>19.870000000000399</v>
      </c>
      <c r="AX179" s="4" t="str">
        <f>IFERROR(VLOOKUP(AW179,'CRUCE RIESGOS'!$C$5:$D$104,2,FALSE),"")</f>
        <v/>
      </c>
      <c r="AY179" s="4">
        <v>20.870000000000399</v>
      </c>
      <c r="AZ179" s="4" t="str">
        <f>IFERROR(VLOOKUP(AY179,'CRUCE RIESGOS'!$C$5:$D$104,2,FALSE),"")</f>
        <v/>
      </c>
      <c r="BA179" s="4">
        <v>21.870000000000399</v>
      </c>
      <c r="BB179" s="4" t="str">
        <f>IFERROR(VLOOKUP(BA179,'CRUCE RIESGOS'!$C$5:$D$104,2,FALSE),"")</f>
        <v/>
      </c>
      <c r="BC179" s="4">
        <v>22.870000000000399</v>
      </c>
      <c r="BD179" s="4" t="str">
        <f>IFERROR(VLOOKUP(BC179,'CRUCE RIESGOS'!$C$5:$D$104,2,FALSE),"")</f>
        <v/>
      </c>
      <c r="BE179" s="4">
        <v>23.870000000000399</v>
      </c>
      <c r="BF179" s="4" t="str">
        <f>IFERROR(VLOOKUP(BE179,'CRUCE RIESGOS'!$C$5:$D$104,2,FALSE),"")</f>
        <v/>
      </c>
      <c r="BG179" s="4">
        <v>24.870000000000498</v>
      </c>
      <c r="BH179" s="4" t="str">
        <f>IFERROR(VLOOKUP(BG179,'CRUCE RIESGOS'!$C$5:$D$104,2,FALSE),"")</f>
        <v/>
      </c>
      <c r="BI179" s="4">
        <v>25.870000000000498</v>
      </c>
      <c r="BJ179" s="4" t="str">
        <f>IFERROR(VLOOKUP(BI179,'CRUCE RIESGOS'!$C$5:$D$104,2,FALSE),"")</f>
        <v/>
      </c>
    </row>
    <row r="180" spans="13:62" x14ac:dyDescent="0.25">
      <c r="M180" s="4"/>
      <c r="N180" s="4" t="str">
        <f t="shared" si="38"/>
        <v/>
      </c>
      <c r="O180" s="4"/>
      <c r="P180" s="4" t="str">
        <f t="shared" si="39"/>
        <v/>
      </c>
      <c r="Q180" s="4"/>
      <c r="R180" s="4" t="str">
        <f t="shared" si="39"/>
        <v/>
      </c>
      <c r="S180" s="4"/>
      <c r="T180" s="4" t="str">
        <f t="shared" si="39"/>
        <v/>
      </c>
      <c r="U180" s="4"/>
      <c r="V180" s="4" t="str">
        <f t="shared" si="39"/>
        <v/>
      </c>
      <c r="W180" s="4"/>
      <c r="X180" s="4" t="str">
        <f t="shared" si="39"/>
        <v/>
      </c>
      <c r="Y180" s="4"/>
      <c r="Z180" s="4" t="str">
        <f t="shared" si="39"/>
        <v/>
      </c>
      <c r="AA180" s="4"/>
      <c r="AB180" s="4" t="str">
        <f t="shared" si="39"/>
        <v/>
      </c>
      <c r="AC180" s="4"/>
      <c r="AD180" s="4" t="str">
        <f t="shared" si="39"/>
        <v/>
      </c>
      <c r="AE180" s="4"/>
      <c r="AF180" s="4" t="str">
        <f t="shared" si="40"/>
        <v/>
      </c>
      <c r="AG180" s="4"/>
      <c r="AH180" s="4" t="str">
        <f t="shared" si="41"/>
        <v/>
      </c>
      <c r="AI180" s="4"/>
      <c r="AJ180" s="4" t="str">
        <f t="shared" si="42"/>
        <v/>
      </c>
      <c r="AK180" s="4"/>
      <c r="AL180" s="4" t="str">
        <f t="shared" si="43"/>
        <v/>
      </c>
      <c r="AM180" s="4"/>
      <c r="AN180" s="4" t="str">
        <f t="shared" si="44"/>
        <v/>
      </c>
      <c r="AO180" s="4"/>
      <c r="AP180" s="4" t="str">
        <f t="shared" si="45"/>
        <v/>
      </c>
      <c r="AQ180" s="4"/>
      <c r="AR180" s="4" t="str">
        <f t="shared" si="46"/>
        <v/>
      </c>
      <c r="AS180" s="4"/>
      <c r="AT180" s="4" t="str">
        <f t="shared" si="47"/>
        <v/>
      </c>
      <c r="AU180" s="4"/>
      <c r="AV180" s="4" t="str">
        <f t="shared" si="48"/>
        <v/>
      </c>
      <c r="AW180" s="4"/>
      <c r="AX180" s="4" t="str">
        <f t="shared" si="49"/>
        <v/>
      </c>
      <c r="AY180" s="4"/>
      <c r="AZ180" s="4" t="str">
        <f t="shared" si="50"/>
        <v/>
      </c>
      <c r="BA180" s="4"/>
      <c r="BB180" s="4" t="str">
        <f t="shared" si="51"/>
        <v/>
      </c>
      <c r="BC180" s="4"/>
      <c r="BD180" s="4" t="str">
        <f t="shared" si="52"/>
        <v/>
      </c>
      <c r="BE180" s="4"/>
      <c r="BF180" s="4" t="str">
        <f t="shared" si="53"/>
        <v/>
      </c>
      <c r="BG180" s="4"/>
      <c r="BH180" s="4" t="str">
        <f t="shared" si="54"/>
        <v/>
      </c>
      <c r="BI180" s="4"/>
      <c r="BJ180" s="4" t="str">
        <f t="shared" si="55"/>
        <v/>
      </c>
    </row>
    <row r="181" spans="13:62" x14ac:dyDescent="0.25">
      <c r="M181" s="4">
        <v>1.88</v>
      </c>
      <c r="N181" s="4" t="str">
        <f>IFERROR(VLOOKUP(M181,'CRUCE RIESGOS'!$C$5:$D$104,2,FALSE),"")</f>
        <v/>
      </c>
      <c r="O181" s="4">
        <v>2.8800000000000199</v>
      </c>
      <c r="P181" s="4" t="str">
        <f>IFERROR(VLOOKUP(O181,'CRUCE RIESGOS'!$C$5:$D$104,2,FALSE),"")</f>
        <v/>
      </c>
      <c r="Q181" s="4">
        <v>3.8800000000000399</v>
      </c>
      <c r="R181" s="4" t="str">
        <f>IFERROR(VLOOKUP(Q181,'CRUCE RIESGOS'!$C$5:$D$104,2,FALSE),"")</f>
        <v/>
      </c>
      <c r="S181" s="4">
        <v>4.8800000000000603</v>
      </c>
      <c r="T181" s="4" t="str">
        <f>IFERROR(VLOOKUP(S181,'CRUCE RIESGOS'!$C$5:$D$104,2,FALSE),"")</f>
        <v/>
      </c>
      <c r="U181" s="4">
        <v>5.8800000000000798</v>
      </c>
      <c r="V181" s="4" t="str">
        <f>IFERROR(VLOOKUP(U181,'CRUCE RIESGOS'!$C$5:$D$104,2,FALSE),"")</f>
        <v/>
      </c>
      <c r="W181" s="4">
        <v>6.8800000000001003</v>
      </c>
      <c r="X181" s="4" t="str">
        <f>IFERROR(VLOOKUP(W181,'CRUCE RIESGOS'!$C$5:$D$104,2,FALSE),"")</f>
        <v/>
      </c>
      <c r="Y181" s="4">
        <v>7.8800000000001198</v>
      </c>
      <c r="Z181" s="4" t="str">
        <f>IFERROR(VLOOKUP(Y181,'CRUCE RIESGOS'!$C$5:$D$104,2,FALSE),"")</f>
        <v/>
      </c>
      <c r="AA181" s="4">
        <v>8.8800000000001393</v>
      </c>
      <c r="AB181" s="4" t="str">
        <f>IFERROR(VLOOKUP(AA181,'CRUCE RIESGOS'!$C$5:$D$104,2,FALSE),"")</f>
        <v/>
      </c>
      <c r="AC181" s="4">
        <v>9.8800000000001607</v>
      </c>
      <c r="AD181" s="4" t="str">
        <f>IFERROR(VLOOKUP(AC181,'CRUCE RIESGOS'!$C$5:$D$104,2,FALSE),"")</f>
        <v/>
      </c>
      <c r="AE181" s="4">
        <v>10.8800000000002</v>
      </c>
      <c r="AF181" s="4" t="str">
        <f>IFERROR(VLOOKUP(AE181,'CRUCE RIESGOS'!$C$5:$D$104,2,FALSE),"")</f>
        <v/>
      </c>
      <c r="AG181" s="4">
        <v>11.8800000000002</v>
      </c>
      <c r="AH181" s="4" t="str">
        <f>IFERROR(VLOOKUP(AG181,'CRUCE RIESGOS'!$C$5:$D$104,2,FALSE),"")</f>
        <v/>
      </c>
      <c r="AI181" s="4">
        <v>12.8800000000002</v>
      </c>
      <c r="AJ181" s="4" t="str">
        <f>IFERROR(VLOOKUP(AI181,'CRUCE RIESGOS'!$C$5:$D$104,2,FALSE),"")</f>
        <v/>
      </c>
      <c r="AK181" s="4">
        <v>13.8800000000002</v>
      </c>
      <c r="AL181" s="4" t="str">
        <f>IFERROR(VLOOKUP(AK181,'CRUCE RIESGOS'!$C$5:$D$104,2,FALSE),"")</f>
        <v/>
      </c>
      <c r="AM181" s="4">
        <v>14.880000000000299</v>
      </c>
      <c r="AN181" s="4" t="str">
        <f>IFERROR(VLOOKUP(AM181,'CRUCE RIESGOS'!$C$5:$D$104,2,FALSE),"")</f>
        <v/>
      </c>
      <c r="AO181" s="4">
        <v>15.880000000000299</v>
      </c>
      <c r="AP181" s="4" t="str">
        <f>IFERROR(VLOOKUP(AO181,'CRUCE RIESGOS'!$C$5:$D$104,2,FALSE),"")</f>
        <v/>
      </c>
      <c r="AQ181" s="4">
        <v>16.880000000000301</v>
      </c>
      <c r="AR181" s="4" t="str">
        <f>IFERROR(VLOOKUP(AQ181,'CRUCE RIESGOS'!$C$5:$D$104,2,FALSE),"")</f>
        <v/>
      </c>
      <c r="AS181" s="4">
        <v>17.880000000000301</v>
      </c>
      <c r="AT181" s="4" t="str">
        <f>IFERROR(VLOOKUP(AS181,'CRUCE RIESGOS'!$C$5:$D$104,2,FALSE),"")</f>
        <v/>
      </c>
      <c r="AU181" s="4">
        <v>18.880000000000301</v>
      </c>
      <c r="AV181" s="4" t="str">
        <f>IFERROR(VLOOKUP(AU181,'CRUCE RIESGOS'!$C$5:$D$104,2,FALSE),"")</f>
        <v/>
      </c>
      <c r="AW181" s="4">
        <v>19.8800000000004</v>
      </c>
      <c r="AX181" s="4" t="str">
        <f>IFERROR(VLOOKUP(AW181,'CRUCE RIESGOS'!$C$5:$D$104,2,FALSE),"")</f>
        <v/>
      </c>
      <c r="AY181" s="4">
        <v>20.8800000000004</v>
      </c>
      <c r="AZ181" s="4" t="str">
        <f>IFERROR(VLOOKUP(AY181,'CRUCE RIESGOS'!$C$5:$D$104,2,FALSE),"")</f>
        <v/>
      </c>
      <c r="BA181" s="4">
        <v>21.8800000000004</v>
      </c>
      <c r="BB181" s="4" t="str">
        <f>IFERROR(VLOOKUP(BA181,'CRUCE RIESGOS'!$C$5:$D$104,2,FALSE),"")</f>
        <v/>
      </c>
      <c r="BC181" s="4">
        <v>22.8800000000004</v>
      </c>
      <c r="BD181" s="4" t="str">
        <f>IFERROR(VLOOKUP(BC181,'CRUCE RIESGOS'!$C$5:$D$104,2,FALSE),"")</f>
        <v/>
      </c>
      <c r="BE181" s="4">
        <v>23.8800000000004</v>
      </c>
      <c r="BF181" s="4" t="str">
        <f>IFERROR(VLOOKUP(BE181,'CRUCE RIESGOS'!$C$5:$D$104,2,FALSE),"")</f>
        <v/>
      </c>
      <c r="BG181" s="4">
        <v>24.8800000000005</v>
      </c>
      <c r="BH181" s="4" t="str">
        <f>IFERROR(VLOOKUP(BG181,'CRUCE RIESGOS'!$C$5:$D$104,2,FALSE),"")</f>
        <v/>
      </c>
      <c r="BI181" s="4">
        <v>25.8800000000005</v>
      </c>
      <c r="BJ181" s="4" t="str">
        <f>IFERROR(VLOOKUP(BI181,'CRUCE RIESGOS'!$C$5:$D$104,2,FALSE),"")</f>
        <v/>
      </c>
    </row>
    <row r="182" spans="13:62" x14ac:dyDescent="0.25">
      <c r="M182" s="4"/>
      <c r="N182" s="4" t="str">
        <f t="shared" si="38"/>
        <v/>
      </c>
      <c r="O182" s="4"/>
      <c r="P182" s="4" t="str">
        <f t="shared" si="39"/>
        <v/>
      </c>
      <c r="Q182" s="4"/>
      <c r="R182" s="4" t="str">
        <f t="shared" si="39"/>
        <v/>
      </c>
      <c r="S182" s="4"/>
      <c r="T182" s="4" t="str">
        <f t="shared" si="39"/>
        <v/>
      </c>
      <c r="U182" s="4"/>
      <c r="V182" s="4" t="str">
        <f t="shared" si="39"/>
        <v/>
      </c>
      <c r="W182" s="4"/>
      <c r="X182" s="4" t="str">
        <f t="shared" si="39"/>
        <v/>
      </c>
      <c r="Y182" s="4"/>
      <c r="Z182" s="4" t="str">
        <f t="shared" si="39"/>
        <v/>
      </c>
      <c r="AA182" s="4"/>
      <c r="AB182" s="4" t="str">
        <f t="shared" si="39"/>
        <v/>
      </c>
      <c r="AC182" s="4"/>
      <c r="AD182" s="4" t="str">
        <f t="shared" si="39"/>
        <v/>
      </c>
      <c r="AE182" s="4"/>
      <c r="AF182" s="4" t="str">
        <f t="shared" si="40"/>
        <v/>
      </c>
      <c r="AG182" s="4"/>
      <c r="AH182" s="4" t="str">
        <f t="shared" si="41"/>
        <v/>
      </c>
      <c r="AI182" s="4"/>
      <c r="AJ182" s="4" t="str">
        <f t="shared" si="42"/>
        <v/>
      </c>
      <c r="AK182" s="4"/>
      <c r="AL182" s="4" t="str">
        <f t="shared" si="43"/>
        <v/>
      </c>
      <c r="AM182" s="4"/>
      <c r="AN182" s="4" t="str">
        <f t="shared" si="44"/>
        <v/>
      </c>
      <c r="AO182" s="4"/>
      <c r="AP182" s="4" t="str">
        <f t="shared" si="45"/>
        <v/>
      </c>
      <c r="AQ182" s="4"/>
      <c r="AR182" s="4" t="str">
        <f t="shared" si="46"/>
        <v/>
      </c>
      <c r="AS182" s="4"/>
      <c r="AT182" s="4" t="str">
        <f t="shared" si="47"/>
        <v/>
      </c>
      <c r="AU182" s="4"/>
      <c r="AV182" s="4" t="str">
        <f t="shared" si="48"/>
        <v/>
      </c>
      <c r="AW182" s="4"/>
      <c r="AX182" s="4" t="str">
        <f t="shared" si="49"/>
        <v/>
      </c>
      <c r="AY182" s="4"/>
      <c r="AZ182" s="4" t="str">
        <f t="shared" si="50"/>
        <v/>
      </c>
      <c r="BA182" s="4"/>
      <c r="BB182" s="4" t="str">
        <f t="shared" si="51"/>
        <v/>
      </c>
      <c r="BC182" s="4"/>
      <c r="BD182" s="4" t="str">
        <f t="shared" si="52"/>
        <v/>
      </c>
      <c r="BE182" s="4"/>
      <c r="BF182" s="4" t="str">
        <f t="shared" si="53"/>
        <v/>
      </c>
      <c r="BG182" s="4"/>
      <c r="BH182" s="4" t="str">
        <f t="shared" si="54"/>
        <v/>
      </c>
      <c r="BI182" s="4"/>
      <c r="BJ182" s="4" t="str">
        <f t="shared" si="55"/>
        <v/>
      </c>
    </row>
    <row r="183" spans="13:62" x14ac:dyDescent="0.25">
      <c r="M183" s="4">
        <v>1.89</v>
      </c>
      <c r="N183" s="4" t="str">
        <f>IFERROR(VLOOKUP(M183,'CRUCE RIESGOS'!$C$5:$D$104,2,FALSE),"")</f>
        <v/>
      </c>
      <c r="O183" s="4">
        <v>2.8900000000000201</v>
      </c>
      <c r="P183" s="4" t="str">
        <f>IFERROR(VLOOKUP(O183,'CRUCE RIESGOS'!$C$5:$D$104,2,FALSE),"")</f>
        <v/>
      </c>
      <c r="Q183" s="4">
        <v>3.8900000000000401</v>
      </c>
      <c r="R183" s="4" t="str">
        <f>IFERROR(VLOOKUP(Q183,'CRUCE RIESGOS'!$C$5:$D$104,2,FALSE),"")</f>
        <v/>
      </c>
      <c r="S183" s="4">
        <v>4.8900000000000601</v>
      </c>
      <c r="T183" s="4" t="str">
        <f>IFERROR(VLOOKUP(S183,'CRUCE RIESGOS'!$C$5:$D$104,2,FALSE),"")</f>
        <v/>
      </c>
      <c r="U183" s="4">
        <v>5.8900000000000796</v>
      </c>
      <c r="V183" s="4" t="str">
        <f>IFERROR(VLOOKUP(U183,'CRUCE RIESGOS'!$C$5:$D$104,2,FALSE),"")</f>
        <v/>
      </c>
      <c r="W183" s="4">
        <v>6.8900000000001</v>
      </c>
      <c r="X183" s="4" t="str">
        <f>IFERROR(VLOOKUP(W183,'CRUCE RIESGOS'!$C$5:$D$104,2,FALSE),"")</f>
        <v/>
      </c>
      <c r="Y183" s="4">
        <v>7.8900000000001196</v>
      </c>
      <c r="Z183" s="4" t="str">
        <f>IFERROR(VLOOKUP(Y183,'CRUCE RIESGOS'!$C$5:$D$104,2,FALSE),"")</f>
        <v/>
      </c>
      <c r="AA183" s="4">
        <v>8.8900000000001391</v>
      </c>
      <c r="AB183" s="4" t="str">
        <f>IFERROR(VLOOKUP(AA183,'CRUCE RIESGOS'!$C$5:$D$104,2,FALSE),"")</f>
        <v/>
      </c>
      <c r="AC183" s="4">
        <v>9.8900000000001604</v>
      </c>
      <c r="AD183" s="4" t="str">
        <f>IFERROR(VLOOKUP(AC183,'CRUCE RIESGOS'!$C$5:$D$104,2,FALSE),"")</f>
        <v/>
      </c>
      <c r="AE183" s="4">
        <v>10.8900000000002</v>
      </c>
      <c r="AF183" s="4" t="str">
        <f>IFERROR(VLOOKUP(AE183,'CRUCE RIESGOS'!$C$5:$D$104,2,FALSE),"")</f>
        <v/>
      </c>
      <c r="AG183" s="4">
        <v>11.8900000000002</v>
      </c>
      <c r="AH183" s="4" t="str">
        <f>IFERROR(VLOOKUP(AG183,'CRUCE RIESGOS'!$C$5:$D$104,2,FALSE),"")</f>
        <v/>
      </c>
      <c r="AI183" s="4">
        <v>12.8900000000002</v>
      </c>
      <c r="AJ183" s="4" t="str">
        <f>IFERROR(VLOOKUP(AI183,'CRUCE RIESGOS'!$C$5:$D$104,2,FALSE),"")</f>
        <v/>
      </c>
      <c r="AK183" s="4">
        <v>13.8900000000002</v>
      </c>
      <c r="AL183" s="4" t="str">
        <f>IFERROR(VLOOKUP(AK183,'CRUCE RIESGOS'!$C$5:$D$104,2,FALSE),"")</f>
        <v/>
      </c>
      <c r="AM183" s="4">
        <v>14.890000000000301</v>
      </c>
      <c r="AN183" s="4" t="str">
        <f>IFERROR(VLOOKUP(AM183,'CRUCE RIESGOS'!$C$5:$D$104,2,FALSE),"")</f>
        <v/>
      </c>
      <c r="AO183" s="4">
        <v>15.890000000000301</v>
      </c>
      <c r="AP183" s="4" t="str">
        <f>IFERROR(VLOOKUP(AO183,'CRUCE RIESGOS'!$C$5:$D$104,2,FALSE),"")</f>
        <v/>
      </c>
      <c r="AQ183" s="4">
        <v>16.890000000000299</v>
      </c>
      <c r="AR183" s="4" t="str">
        <f>IFERROR(VLOOKUP(AQ183,'CRUCE RIESGOS'!$C$5:$D$104,2,FALSE),"")</f>
        <v/>
      </c>
      <c r="AS183" s="4">
        <v>17.890000000000299</v>
      </c>
      <c r="AT183" s="4" t="str">
        <f>IFERROR(VLOOKUP(AS183,'CRUCE RIESGOS'!$C$5:$D$104,2,FALSE),"")</f>
        <v/>
      </c>
      <c r="AU183" s="4">
        <v>18.890000000000299</v>
      </c>
      <c r="AV183" s="4" t="str">
        <f>IFERROR(VLOOKUP(AU183,'CRUCE RIESGOS'!$C$5:$D$104,2,FALSE),"")</f>
        <v/>
      </c>
      <c r="AW183" s="4">
        <v>19.890000000000398</v>
      </c>
      <c r="AX183" s="4" t="str">
        <f>IFERROR(VLOOKUP(AW183,'CRUCE RIESGOS'!$C$5:$D$104,2,FALSE),"")</f>
        <v/>
      </c>
      <c r="AY183" s="4">
        <v>20.890000000000398</v>
      </c>
      <c r="AZ183" s="4" t="str">
        <f>IFERROR(VLOOKUP(AY183,'CRUCE RIESGOS'!$C$5:$D$104,2,FALSE),"")</f>
        <v/>
      </c>
      <c r="BA183" s="4">
        <v>21.890000000000398</v>
      </c>
      <c r="BB183" s="4" t="str">
        <f>IFERROR(VLOOKUP(BA183,'CRUCE RIESGOS'!$C$5:$D$104,2,FALSE),"")</f>
        <v/>
      </c>
      <c r="BC183" s="4">
        <v>22.890000000000398</v>
      </c>
      <c r="BD183" s="4" t="str">
        <f>IFERROR(VLOOKUP(BC183,'CRUCE RIESGOS'!$C$5:$D$104,2,FALSE),"")</f>
        <v/>
      </c>
      <c r="BE183" s="4">
        <v>23.890000000000398</v>
      </c>
      <c r="BF183" s="4" t="str">
        <f>IFERROR(VLOOKUP(BE183,'CRUCE RIESGOS'!$C$5:$D$104,2,FALSE),"")</f>
        <v/>
      </c>
      <c r="BG183" s="4">
        <v>24.890000000000502</v>
      </c>
      <c r="BH183" s="4" t="str">
        <f>IFERROR(VLOOKUP(BG183,'CRUCE RIESGOS'!$C$5:$D$104,2,FALSE),"")</f>
        <v/>
      </c>
      <c r="BI183" s="4">
        <v>25.890000000000502</v>
      </c>
      <c r="BJ183" s="4" t="str">
        <f>IFERROR(VLOOKUP(BI183,'CRUCE RIESGOS'!$C$5:$D$104,2,FALSE),"")</f>
        <v/>
      </c>
    </row>
    <row r="184" spans="13:62" x14ac:dyDescent="0.25">
      <c r="M184" s="4"/>
      <c r="N184" s="4" t="str">
        <f t="shared" si="38"/>
        <v/>
      </c>
      <c r="O184" s="4"/>
      <c r="P184" s="4" t="str">
        <f t="shared" si="39"/>
        <v/>
      </c>
      <c r="Q184" s="4"/>
      <c r="R184" s="4" t="str">
        <f t="shared" si="39"/>
        <v/>
      </c>
      <c r="S184" s="4"/>
      <c r="T184" s="4" t="str">
        <f t="shared" si="39"/>
        <v/>
      </c>
      <c r="U184" s="4"/>
      <c r="V184" s="4" t="str">
        <f t="shared" si="39"/>
        <v/>
      </c>
      <c r="W184" s="4"/>
      <c r="X184" s="4" t="str">
        <f t="shared" si="39"/>
        <v/>
      </c>
      <c r="Y184" s="4"/>
      <c r="Z184" s="4" t="str">
        <f t="shared" si="39"/>
        <v/>
      </c>
      <c r="AA184" s="4"/>
      <c r="AB184" s="4" t="str">
        <f t="shared" si="39"/>
        <v/>
      </c>
      <c r="AC184" s="4"/>
      <c r="AD184" s="4" t="str">
        <f t="shared" si="39"/>
        <v/>
      </c>
      <c r="AE184" s="4"/>
      <c r="AF184" s="4" t="str">
        <f t="shared" si="40"/>
        <v/>
      </c>
      <c r="AG184" s="4"/>
      <c r="AH184" s="4" t="str">
        <f t="shared" si="41"/>
        <v/>
      </c>
      <c r="AI184" s="4"/>
      <c r="AJ184" s="4" t="str">
        <f t="shared" si="42"/>
        <v/>
      </c>
      <c r="AK184" s="4"/>
      <c r="AL184" s="4" t="str">
        <f t="shared" si="43"/>
        <v/>
      </c>
      <c r="AM184" s="4"/>
      <c r="AN184" s="4" t="str">
        <f t="shared" si="44"/>
        <v/>
      </c>
      <c r="AO184" s="4"/>
      <c r="AP184" s="4" t="str">
        <f t="shared" si="45"/>
        <v/>
      </c>
      <c r="AQ184" s="4"/>
      <c r="AR184" s="4" t="str">
        <f t="shared" si="46"/>
        <v/>
      </c>
      <c r="AS184" s="4"/>
      <c r="AT184" s="4" t="str">
        <f t="shared" si="47"/>
        <v/>
      </c>
      <c r="AU184" s="4"/>
      <c r="AV184" s="4" t="str">
        <f t="shared" si="48"/>
        <v/>
      </c>
      <c r="AW184" s="4"/>
      <c r="AX184" s="4" t="str">
        <f t="shared" si="49"/>
        <v/>
      </c>
      <c r="AY184" s="4"/>
      <c r="AZ184" s="4" t="str">
        <f t="shared" si="50"/>
        <v/>
      </c>
      <c r="BA184" s="4"/>
      <c r="BB184" s="4" t="str">
        <f t="shared" si="51"/>
        <v/>
      </c>
      <c r="BC184" s="4"/>
      <c r="BD184" s="4" t="str">
        <f t="shared" si="52"/>
        <v/>
      </c>
      <c r="BE184" s="4"/>
      <c r="BF184" s="4" t="str">
        <f t="shared" si="53"/>
        <v/>
      </c>
      <c r="BG184" s="4"/>
      <c r="BH184" s="4" t="str">
        <f t="shared" si="54"/>
        <v/>
      </c>
      <c r="BI184" s="4"/>
      <c r="BJ184" s="4" t="str">
        <f t="shared" si="55"/>
        <v/>
      </c>
    </row>
    <row r="185" spans="13:62" x14ac:dyDescent="0.25">
      <c r="M185" s="4">
        <v>1.9</v>
      </c>
      <c r="N185" s="4" t="str">
        <f>IFERROR(VLOOKUP(M185,'CRUCE RIESGOS'!$C$5:$D$104,2,FALSE),"")</f>
        <v/>
      </c>
      <c r="O185" s="4">
        <v>2.9000000000000199</v>
      </c>
      <c r="P185" s="4" t="str">
        <f>IFERROR(VLOOKUP(O185,'CRUCE RIESGOS'!$C$5:$D$104,2,FALSE),"")</f>
        <v/>
      </c>
      <c r="Q185" s="4">
        <v>3.9000000000000399</v>
      </c>
      <c r="R185" s="4" t="str">
        <f>IFERROR(VLOOKUP(Q185,'CRUCE RIESGOS'!$C$5:$D$104,2,FALSE),"")</f>
        <v/>
      </c>
      <c r="S185" s="4">
        <v>4.9000000000000599</v>
      </c>
      <c r="T185" s="4" t="str">
        <f>IFERROR(VLOOKUP(S185,'CRUCE RIESGOS'!$C$5:$D$104,2,FALSE),"")</f>
        <v/>
      </c>
      <c r="U185" s="4">
        <v>5.9000000000000803</v>
      </c>
      <c r="V185" s="4" t="str">
        <f>IFERROR(VLOOKUP(U185,'CRUCE RIESGOS'!$C$5:$D$104,2,FALSE),"")</f>
        <v/>
      </c>
      <c r="W185" s="4">
        <v>6.9000000000000998</v>
      </c>
      <c r="X185" s="4" t="str">
        <f>IFERROR(VLOOKUP(W185,'CRUCE RIESGOS'!$C$5:$D$104,2,FALSE),"")</f>
        <v/>
      </c>
      <c r="Y185" s="4">
        <v>7.9000000000001203</v>
      </c>
      <c r="Z185" s="4" t="str">
        <f>IFERROR(VLOOKUP(Y185,'CRUCE RIESGOS'!$C$5:$D$104,2,FALSE),"")</f>
        <v/>
      </c>
      <c r="AA185" s="4">
        <v>8.9000000000001407</v>
      </c>
      <c r="AB185" s="4" t="str">
        <f>IFERROR(VLOOKUP(AA185,'CRUCE RIESGOS'!$C$5:$D$104,2,FALSE),"")</f>
        <v/>
      </c>
      <c r="AC185" s="4">
        <v>9.9000000000001602</v>
      </c>
      <c r="AD185" s="4" t="str">
        <f>IFERROR(VLOOKUP(AC185,'CRUCE RIESGOS'!$C$5:$D$104,2,FALSE),"")</f>
        <v/>
      </c>
      <c r="AE185" s="4">
        <v>10.900000000000199</v>
      </c>
      <c r="AF185" s="4" t="str">
        <f>IFERROR(VLOOKUP(AE185,'CRUCE RIESGOS'!$C$5:$D$104,2,FALSE),"")</f>
        <v/>
      </c>
      <c r="AG185" s="4">
        <v>11.900000000000199</v>
      </c>
      <c r="AH185" s="4" t="str">
        <f>IFERROR(VLOOKUP(AG185,'CRUCE RIESGOS'!$C$5:$D$104,2,FALSE),"")</f>
        <v/>
      </c>
      <c r="AI185" s="4">
        <v>12.900000000000199</v>
      </c>
      <c r="AJ185" s="4" t="str">
        <f>IFERROR(VLOOKUP(AI185,'CRUCE RIESGOS'!$C$5:$D$104,2,FALSE),"")</f>
        <v/>
      </c>
      <c r="AK185" s="4">
        <v>13.900000000000199</v>
      </c>
      <c r="AL185" s="4" t="str">
        <f>IFERROR(VLOOKUP(AK185,'CRUCE RIESGOS'!$C$5:$D$104,2,FALSE),"")</f>
        <v/>
      </c>
      <c r="AM185" s="4">
        <v>14.900000000000301</v>
      </c>
      <c r="AN185" s="4" t="str">
        <f>IFERROR(VLOOKUP(AM185,'CRUCE RIESGOS'!$C$5:$D$104,2,FALSE),"")</f>
        <v/>
      </c>
      <c r="AO185" s="4">
        <v>15.900000000000301</v>
      </c>
      <c r="AP185" s="4" t="str">
        <f>IFERROR(VLOOKUP(AO185,'CRUCE RIESGOS'!$C$5:$D$104,2,FALSE),"")</f>
        <v/>
      </c>
      <c r="AQ185" s="4">
        <v>16.900000000000301</v>
      </c>
      <c r="AR185" s="4" t="str">
        <f>IFERROR(VLOOKUP(AQ185,'CRUCE RIESGOS'!$C$5:$D$104,2,FALSE),"")</f>
        <v/>
      </c>
      <c r="AS185" s="4">
        <v>17.900000000000301</v>
      </c>
      <c r="AT185" s="4" t="str">
        <f>IFERROR(VLOOKUP(AS185,'CRUCE RIESGOS'!$C$5:$D$104,2,FALSE),"")</f>
        <v/>
      </c>
      <c r="AU185" s="4">
        <v>18.900000000000301</v>
      </c>
      <c r="AV185" s="4" t="str">
        <f>IFERROR(VLOOKUP(AU185,'CRUCE RIESGOS'!$C$5:$D$104,2,FALSE),"")</f>
        <v/>
      </c>
      <c r="AW185" s="4">
        <v>19.9000000000004</v>
      </c>
      <c r="AX185" s="4" t="str">
        <f>IFERROR(VLOOKUP(AW185,'CRUCE RIESGOS'!$C$5:$D$104,2,FALSE),"")</f>
        <v/>
      </c>
      <c r="AY185" s="4">
        <v>20.9000000000004</v>
      </c>
      <c r="AZ185" s="4" t="str">
        <f>IFERROR(VLOOKUP(AY185,'CRUCE RIESGOS'!$C$5:$D$104,2,FALSE),"")</f>
        <v/>
      </c>
      <c r="BA185" s="4">
        <v>21.9000000000004</v>
      </c>
      <c r="BB185" s="4" t="str">
        <f>IFERROR(VLOOKUP(BA185,'CRUCE RIESGOS'!$C$5:$D$104,2,FALSE),"")</f>
        <v/>
      </c>
      <c r="BC185" s="4">
        <v>22.9000000000004</v>
      </c>
      <c r="BD185" s="4" t="str">
        <f>IFERROR(VLOOKUP(BC185,'CRUCE RIESGOS'!$C$5:$D$104,2,FALSE),"")</f>
        <v/>
      </c>
      <c r="BE185" s="4">
        <v>23.9000000000004</v>
      </c>
      <c r="BF185" s="4" t="str">
        <f>IFERROR(VLOOKUP(BE185,'CRUCE RIESGOS'!$C$5:$D$104,2,FALSE),"")</f>
        <v/>
      </c>
      <c r="BG185" s="4">
        <v>24.9000000000005</v>
      </c>
      <c r="BH185" s="4" t="str">
        <f>IFERROR(VLOOKUP(BG185,'CRUCE RIESGOS'!$C$5:$D$104,2,FALSE),"")</f>
        <v/>
      </c>
      <c r="BI185" s="4">
        <v>25.9000000000005</v>
      </c>
      <c r="BJ185" s="4" t="str">
        <f>IFERROR(VLOOKUP(BI185,'CRUCE RIESGOS'!$C$5:$D$104,2,FALSE),"")</f>
        <v/>
      </c>
    </row>
    <row r="186" spans="13:62" x14ac:dyDescent="0.25">
      <c r="M186" s="4"/>
      <c r="N186" s="4" t="str">
        <f t="shared" si="38"/>
        <v/>
      </c>
      <c r="O186" s="4"/>
      <c r="P186" s="4" t="str">
        <f t="shared" si="39"/>
        <v/>
      </c>
      <c r="Q186" s="4"/>
      <c r="R186" s="4" t="str">
        <f t="shared" si="39"/>
        <v/>
      </c>
      <c r="S186" s="4"/>
      <c r="T186" s="4" t="str">
        <f t="shared" si="39"/>
        <v/>
      </c>
      <c r="U186" s="4"/>
      <c r="V186" s="4" t="str">
        <f t="shared" si="39"/>
        <v/>
      </c>
      <c r="W186" s="4"/>
      <c r="X186" s="4" t="str">
        <f t="shared" si="39"/>
        <v/>
      </c>
      <c r="Y186" s="4"/>
      <c r="Z186" s="4" t="str">
        <f t="shared" si="39"/>
        <v/>
      </c>
      <c r="AA186" s="4"/>
      <c r="AB186" s="4" t="str">
        <f t="shared" si="39"/>
        <v/>
      </c>
      <c r="AC186" s="4"/>
      <c r="AD186" s="4" t="str">
        <f t="shared" si="39"/>
        <v/>
      </c>
      <c r="AE186" s="4"/>
      <c r="AF186" s="4" t="str">
        <f t="shared" si="40"/>
        <v/>
      </c>
      <c r="AG186" s="4"/>
      <c r="AH186" s="4" t="str">
        <f t="shared" si="41"/>
        <v/>
      </c>
      <c r="AI186" s="4"/>
      <c r="AJ186" s="4" t="str">
        <f t="shared" si="42"/>
        <v/>
      </c>
      <c r="AK186" s="4"/>
      <c r="AL186" s="4" t="str">
        <f t="shared" si="43"/>
        <v/>
      </c>
      <c r="AM186" s="4"/>
      <c r="AN186" s="4" t="str">
        <f t="shared" si="44"/>
        <v/>
      </c>
      <c r="AO186" s="4"/>
      <c r="AP186" s="4" t="str">
        <f t="shared" si="45"/>
        <v/>
      </c>
      <c r="AQ186" s="4"/>
      <c r="AR186" s="4" t="str">
        <f t="shared" si="46"/>
        <v/>
      </c>
      <c r="AS186" s="4"/>
      <c r="AT186" s="4" t="str">
        <f t="shared" si="47"/>
        <v/>
      </c>
      <c r="AU186" s="4"/>
      <c r="AV186" s="4" t="str">
        <f t="shared" si="48"/>
        <v/>
      </c>
      <c r="AW186" s="4"/>
      <c r="AX186" s="4" t="str">
        <f t="shared" si="49"/>
        <v/>
      </c>
      <c r="AY186" s="4"/>
      <c r="AZ186" s="4" t="str">
        <f t="shared" si="50"/>
        <v/>
      </c>
      <c r="BA186" s="4"/>
      <c r="BB186" s="4" t="str">
        <f t="shared" si="51"/>
        <v/>
      </c>
      <c r="BC186" s="4"/>
      <c r="BD186" s="4" t="str">
        <f t="shared" si="52"/>
        <v/>
      </c>
      <c r="BE186" s="4"/>
      <c r="BF186" s="4" t="str">
        <f t="shared" si="53"/>
        <v/>
      </c>
      <c r="BG186" s="4"/>
      <c r="BH186" s="4" t="str">
        <f t="shared" si="54"/>
        <v/>
      </c>
      <c r="BI186" s="4"/>
      <c r="BJ186" s="4" t="str">
        <f t="shared" si="55"/>
        <v/>
      </c>
    </row>
    <row r="187" spans="13:62" x14ac:dyDescent="0.25">
      <c r="M187" s="4">
        <v>1.91</v>
      </c>
      <c r="N187" s="4" t="str">
        <f>IFERROR(VLOOKUP(M187,'CRUCE RIESGOS'!$C$5:$D$104,2,FALSE),"")</f>
        <v/>
      </c>
      <c r="O187" s="4">
        <v>2.9100000000000201</v>
      </c>
      <c r="P187" s="4" t="str">
        <f>IFERROR(VLOOKUP(O187,'CRUCE RIESGOS'!$C$5:$D$104,2,FALSE),"")</f>
        <v/>
      </c>
      <c r="Q187" s="4">
        <v>3.9100000000000401</v>
      </c>
      <c r="R187" s="4" t="str">
        <f>IFERROR(VLOOKUP(Q187,'CRUCE RIESGOS'!$C$5:$D$104,2,FALSE),"")</f>
        <v/>
      </c>
      <c r="S187" s="4">
        <v>4.9100000000000597</v>
      </c>
      <c r="T187" s="4" t="str">
        <f>IFERROR(VLOOKUP(S187,'CRUCE RIESGOS'!$C$5:$D$104,2,FALSE),"")</f>
        <v/>
      </c>
      <c r="U187" s="4">
        <v>5.9100000000000801</v>
      </c>
      <c r="V187" s="4" t="str">
        <f>IFERROR(VLOOKUP(U187,'CRUCE RIESGOS'!$C$5:$D$104,2,FALSE),"")</f>
        <v/>
      </c>
      <c r="W187" s="4">
        <v>6.9100000000000996</v>
      </c>
      <c r="X187" s="4" t="str">
        <f>IFERROR(VLOOKUP(W187,'CRUCE RIESGOS'!$C$5:$D$104,2,FALSE),"")</f>
        <v/>
      </c>
      <c r="Y187" s="4">
        <v>7.91000000000012</v>
      </c>
      <c r="Z187" s="4" t="str">
        <f>IFERROR(VLOOKUP(Y187,'CRUCE RIESGOS'!$C$5:$D$104,2,FALSE),"")</f>
        <v/>
      </c>
      <c r="AA187" s="4">
        <v>8.9100000000001405</v>
      </c>
      <c r="AB187" s="4" t="str">
        <f>IFERROR(VLOOKUP(AA187,'CRUCE RIESGOS'!$C$5:$D$104,2,FALSE),"")</f>
        <v/>
      </c>
      <c r="AC187" s="4">
        <v>9.91000000000016</v>
      </c>
      <c r="AD187" s="4" t="str">
        <f>IFERROR(VLOOKUP(AC187,'CRUCE RIESGOS'!$C$5:$D$104,2,FALSE),"")</f>
        <v/>
      </c>
      <c r="AE187" s="4">
        <v>10.910000000000201</v>
      </c>
      <c r="AF187" s="4" t="str">
        <f>IFERROR(VLOOKUP(AE187,'CRUCE RIESGOS'!$C$5:$D$104,2,FALSE),"")</f>
        <v/>
      </c>
      <c r="AG187" s="4">
        <v>11.910000000000201</v>
      </c>
      <c r="AH187" s="4" t="str">
        <f>IFERROR(VLOOKUP(AG187,'CRUCE RIESGOS'!$C$5:$D$104,2,FALSE),"")</f>
        <v/>
      </c>
      <c r="AI187" s="4">
        <v>12.910000000000201</v>
      </c>
      <c r="AJ187" s="4" t="str">
        <f>IFERROR(VLOOKUP(AI187,'CRUCE RIESGOS'!$C$5:$D$104,2,FALSE),"")</f>
        <v/>
      </c>
      <c r="AK187" s="4">
        <v>13.910000000000201</v>
      </c>
      <c r="AL187" s="4" t="str">
        <f>IFERROR(VLOOKUP(AK187,'CRUCE RIESGOS'!$C$5:$D$104,2,FALSE),"")</f>
        <v/>
      </c>
      <c r="AM187" s="4">
        <v>14.9100000000003</v>
      </c>
      <c r="AN187" s="4" t="str">
        <f>IFERROR(VLOOKUP(AM187,'CRUCE RIESGOS'!$C$5:$D$104,2,FALSE),"")</f>
        <v/>
      </c>
      <c r="AO187" s="4">
        <v>15.9100000000003</v>
      </c>
      <c r="AP187" s="4" t="str">
        <f>IFERROR(VLOOKUP(AO187,'CRUCE RIESGOS'!$C$5:$D$104,2,FALSE),"")</f>
        <v/>
      </c>
      <c r="AQ187" s="4">
        <v>16.910000000000299</v>
      </c>
      <c r="AR187" s="4" t="str">
        <f>IFERROR(VLOOKUP(AQ187,'CRUCE RIESGOS'!$C$5:$D$104,2,FALSE),"")</f>
        <v/>
      </c>
      <c r="AS187" s="4">
        <v>17.910000000000299</v>
      </c>
      <c r="AT187" s="4" t="str">
        <f>IFERROR(VLOOKUP(AS187,'CRUCE RIESGOS'!$C$5:$D$104,2,FALSE),"")</f>
        <v/>
      </c>
      <c r="AU187" s="4">
        <v>18.910000000000299</v>
      </c>
      <c r="AV187" s="4" t="str">
        <f>IFERROR(VLOOKUP(AU187,'CRUCE RIESGOS'!$C$5:$D$104,2,FALSE),"")</f>
        <v/>
      </c>
      <c r="AW187" s="4">
        <v>19.910000000000402</v>
      </c>
      <c r="AX187" s="4" t="str">
        <f>IFERROR(VLOOKUP(AW187,'CRUCE RIESGOS'!$C$5:$D$104,2,FALSE),"")</f>
        <v/>
      </c>
      <c r="AY187" s="4">
        <v>20.910000000000402</v>
      </c>
      <c r="AZ187" s="4" t="str">
        <f>IFERROR(VLOOKUP(AY187,'CRUCE RIESGOS'!$C$5:$D$104,2,FALSE),"")</f>
        <v/>
      </c>
      <c r="BA187" s="4">
        <v>21.910000000000402</v>
      </c>
      <c r="BB187" s="4" t="str">
        <f>IFERROR(VLOOKUP(BA187,'CRUCE RIESGOS'!$C$5:$D$104,2,FALSE),"")</f>
        <v/>
      </c>
      <c r="BC187" s="4">
        <v>22.910000000000402</v>
      </c>
      <c r="BD187" s="4" t="str">
        <f>IFERROR(VLOOKUP(BC187,'CRUCE RIESGOS'!$C$5:$D$104,2,FALSE),"")</f>
        <v/>
      </c>
      <c r="BE187" s="4">
        <v>23.910000000000402</v>
      </c>
      <c r="BF187" s="4" t="str">
        <f>IFERROR(VLOOKUP(BE187,'CRUCE RIESGOS'!$C$5:$D$104,2,FALSE),"")</f>
        <v/>
      </c>
      <c r="BG187" s="4">
        <v>24.910000000000501</v>
      </c>
      <c r="BH187" s="4" t="str">
        <f>IFERROR(VLOOKUP(BG187,'CRUCE RIESGOS'!$C$5:$D$104,2,FALSE),"")</f>
        <v/>
      </c>
      <c r="BI187" s="4">
        <v>25.910000000000501</v>
      </c>
      <c r="BJ187" s="4" t="str">
        <f>IFERROR(VLOOKUP(BI187,'CRUCE RIESGOS'!$C$5:$D$104,2,FALSE),"")</f>
        <v/>
      </c>
    </row>
    <row r="188" spans="13:62" x14ac:dyDescent="0.25">
      <c r="M188" s="4"/>
      <c r="N188" s="4" t="str">
        <f t="shared" si="38"/>
        <v/>
      </c>
      <c r="O188" s="4"/>
      <c r="P188" s="4" t="str">
        <f t="shared" si="39"/>
        <v/>
      </c>
      <c r="Q188" s="4"/>
      <c r="R188" s="4" t="str">
        <f t="shared" si="39"/>
        <v/>
      </c>
      <c r="S188" s="4"/>
      <c r="T188" s="4" t="str">
        <f t="shared" si="39"/>
        <v/>
      </c>
      <c r="U188" s="4"/>
      <c r="V188" s="4" t="str">
        <f t="shared" si="39"/>
        <v/>
      </c>
      <c r="W188" s="4"/>
      <c r="X188" s="4" t="str">
        <f t="shared" si="39"/>
        <v/>
      </c>
      <c r="Y188" s="4"/>
      <c r="Z188" s="4" t="str">
        <f t="shared" si="39"/>
        <v/>
      </c>
      <c r="AA188" s="4"/>
      <c r="AB188" s="4" t="str">
        <f t="shared" si="39"/>
        <v/>
      </c>
      <c r="AC188" s="4"/>
      <c r="AD188" s="4" t="str">
        <f t="shared" si="39"/>
        <v/>
      </c>
      <c r="AE188" s="4"/>
      <c r="AF188" s="4" t="str">
        <f t="shared" si="40"/>
        <v/>
      </c>
      <c r="AG188" s="4"/>
      <c r="AH188" s="4" t="str">
        <f t="shared" si="41"/>
        <v/>
      </c>
      <c r="AI188" s="4"/>
      <c r="AJ188" s="4" t="str">
        <f t="shared" si="42"/>
        <v/>
      </c>
      <c r="AK188" s="4"/>
      <c r="AL188" s="4" t="str">
        <f t="shared" si="43"/>
        <v/>
      </c>
      <c r="AM188" s="4"/>
      <c r="AN188" s="4" t="str">
        <f t="shared" si="44"/>
        <v/>
      </c>
      <c r="AO188" s="4"/>
      <c r="AP188" s="4" t="str">
        <f t="shared" si="45"/>
        <v/>
      </c>
      <c r="AQ188" s="4"/>
      <c r="AR188" s="4" t="str">
        <f t="shared" si="46"/>
        <v/>
      </c>
      <c r="AS188" s="4"/>
      <c r="AT188" s="4" t="str">
        <f t="shared" si="47"/>
        <v/>
      </c>
      <c r="AU188" s="4"/>
      <c r="AV188" s="4" t="str">
        <f t="shared" si="48"/>
        <v/>
      </c>
      <c r="AW188" s="4"/>
      <c r="AX188" s="4" t="str">
        <f t="shared" si="49"/>
        <v/>
      </c>
      <c r="AY188" s="4"/>
      <c r="AZ188" s="4" t="str">
        <f t="shared" si="50"/>
        <v/>
      </c>
      <c r="BA188" s="4"/>
      <c r="BB188" s="4" t="str">
        <f t="shared" si="51"/>
        <v/>
      </c>
      <c r="BC188" s="4"/>
      <c r="BD188" s="4" t="str">
        <f t="shared" si="52"/>
        <v/>
      </c>
      <c r="BE188" s="4"/>
      <c r="BF188" s="4" t="str">
        <f t="shared" si="53"/>
        <v/>
      </c>
      <c r="BG188" s="4"/>
      <c r="BH188" s="4" t="str">
        <f t="shared" si="54"/>
        <v/>
      </c>
      <c r="BI188" s="4"/>
      <c r="BJ188" s="4" t="str">
        <f t="shared" si="55"/>
        <v/>
      </c>
    </row>
    <row r="189" spans="13:62" x14ac:dyDescent="0.25">
      <c r="M189" s="4">
        <v>1.92</v>
      </c>
      <c r="N189" s="4" t="str">
        <f>IFERROR(VLOOKUP(M189,'CRUCE RIESGOS'!$C$5:$D$104,2,FALSE),"")</f>
        <v/>
      </c>
      <c r="O189" s="4">
        <v>2.9200000000000199</v>
      </c>
      <c r="P189" s="4" t="str">
        <f>IFERROR(VLOOKUP(O189,'CRUCE RIESGOS'!$C$5:$D$104,2,FALSE),"")</f>
        <v/>
      </c>
      <c r="Q189" s="4">
        <v>3.9200000000000399</v>
      </c>
      <c r="R189" s="4" t="str">
        <f>IFERROR(VLOOKUP(Q189,'CRUCE RIESGOS'!$C$5:$D$104,2,FALSE),"")</f>
        <v/>
      </c>
      <c r="S189" s="4">
        <v>4.9200000000000603</v>
      </c>
      <c r="T189" s="4" t="str">
        <f>IFERROR(VLOOKUP(S189,'CRUCE RIESGOS'!$C$5:$D$104,2,FALSE),"")</f>
        <v/>
      </c>
      <c r="U189" s="4">
        <v>5.9200000000000799</v>
      </c>
      <c r="V189" s="4" t="str">
        <f>IFERROR(VLOOKUP(U189,'CRUCE RIESGOS'!$C$5:$D$104,2,FALSE),"")</f>
        <v/>
      </c>
      <c r="W189" s="4">
        <v>6.9200000000001003</v>
      </c>
      <c r="X189" s="4" t="str">
        <f>IFERROR(VLOOKUP(W189,'CRUCE RIESGOS'!$C$5:$D$104,2,FALSE),"")</f>
        <v/>
      </c>
      <c r="Y189" s="4">
        <v>7.9200000000001198</v>
      </c>
      <c r="Z189" s="4" t="str">
        <f>IFERROR(VLOOKUP(Y189,'CRUCE RIESGOS'!$C$5:$D$104,2,FALSE),"")</f>
        <v/>
      </c>
      <c r="AA189" s="4">
        <v>8.9200000000001403</v>
      </c>
      <c r="AB189" s="4" t="str">
        <f>IFERROR(VLOOKUP(AA189,'CRUCE RIESGOS'!$C$5:$D$104,2,FALSE),"")</f>
        <v/>
      </c>
      <c r="AC189" s="4">
        <v>9.9200000000001598</v>
      </c>
      <c r="AD189" s="4" t="str">
        <f>IFERROR(VLOOKUP(AC189,'CRUCE RIESGOS'!$C$5:$D$104,2,FALSE),"")</f>
        <v/>
      </c>
      <c r="AE189" s="4">
        <v>10.920000000000201</v>
      </c>
      <c r="AF189" s="4" t="str">
        <f>IFERROR(VLOOKUP(AE189,'CRUCE RIESGOS'!$C$5:$D$104,2,FALSE),"")</f>
        <v/>
      </c>
      <c r="AG189" s="4">
        <v>11.920000000000201</v>
      </c>
      <c r="AH189" s="4" t="str">
        <f>IFERROR(VLOOKUP(AG189,'CRUCE RIESGOS'!$C$5:$D$104,2,FALSE),"")</f>
        <v/>
      </c>
      <c r="AI189" s="4">
        <v>12.920000000000201</v>
      </c>
      <c r="AJ189" s="4" t="str">
        <f>IFERROR(VLOOKUP(AI189,'CRUCE RIESGOS'!$C$5:$D$104,2,FALSE),"")</f>
        <v/>
      </c>
      <c r="AK189" s="4">
        <v>13.920000000000201</v>
      </c>
      <c r="AL189" s="4" t="str">
        <f>IFERROR(VLOOKUP(AK189,'CRUCE RIESGOS'!$C$5:$D$104,2,FALSE),"")</f>
        <v/>
      </c>
      <c r="AM189" s="4">
        <v>14.9200000000003</v>
      </c>
      <c r="AN189" s="4" t="str">
        <f>IFERROR(VLOOKUP(AM189,'CRUCE RIESGOS'!$C$5:$D$104,2,FALSE),"")</f>
        <v/>
      </c>
      <c r="AO189" s="4">
        <v>15.9200000000003</v>
      </c>
      <c r="AP189" s="4" t="str">
        <f>IFERROR(VLOOKUP(AO189,'CRUCE RIESGOS'!$C$5:$D$104,2,FALSE),"")</f>
        <v/>
      </c>
      <c r="AQ189" s="4">
        <v>16.9200000000003</v>
      </c>
      <c r="AR189" s="4" t="str">
        <f>IFERROR(VLOOKUP(AQ189,'CRUCE RIESGOS'!$C$5:$D$104,2,FALSE),"")</f>
        <v/>
      </c>
      <c r="AS189" s="4">
        <v>17.9200000000003</v>
      </c>
      <c r="AT189" s="4" t="str">
        <f>IFERROR(VLOOKUP(AS189,'CRUCE RIESGOS'!$C$5:$D$104,2,FALSE),"")</f>
        <v/>
      </c>
      <c r="AU189" s="4">
        <v>18.9200000000003</v>
      </c>
      <c r="AV189" s="4" t="str">
        <f>IFERROR(VLOOKUP(AU189,'CRUCE RIESGOS'!$C$5:$D$104,2,FALSE),"")</f>
        <v/>
      </c>
      <c r="AW189" s="4">
        <v>19.9200000000004</v>
      </c>
      <c r="AX189" s="4" t="str">
        <f>IFERROR(VLOOKUP(AW189,'CRUCE RIESGOS'!$C$5:$D$104,2,FALSE),"")</f>
        <v/>
      </c>
      <c r="AY189" s="4">
        <v>20.9200000000004</v>
      </c>
      <c r="AZ189" s="4" t="str">
        <f>IFERROR(VLOOKUP(AY189,'CRUCE RIESGOS'!$C$5:$D$104,2,FALSE),"")</f>
        <v/>
      </c>
      <c r="BA189" s="4">
        <v>21.9200000000004</v>
      </c>
      <c r="BB189" s="4" t="str">
        <f>IFERROR(VLOOKUP(BA189,'CRUCE RIESGOS'!$C$5:$D$104,2,FALSE),"")</f>
        <v/>
      </c>
      <c r="BC189" s="4">
        <v>22.9200000000004</v>
      </c>
      <c r="BD189" s="4" t="str">
        <f>IFERROR(VLOOKUP(BC189,'CRUCE RIESGOS'!$C$5:$D$104,2,FALSE),"")</f>
        <v/>
      </c>
      <c r="BE189" s="4">
        <v>23.9200000000004</v>
      </c>
      <c r="BF189" s="4" t="str">
        <f>IFERROR(VLOOKUP(BE189,'CRUCE RIESGOS'!$C$5:$D$104,2,FALSE),"")</f>
        <v/>
      </c>
      <c r="BG189" s="4">
        <v>24.920000000000499</v>
      </c>
      <c r="BH189" s="4" t="str">
        <f>IFERROR(VLOOKUP(BG189,'CRUCE RIESGOS'!$C$5:$D$104,2,FALSE),"")</f>
        <v/>
      </c>
      <c r="BI189" s="4">
        <v>25.920000000000499</v>
      </c>
      <c r="BJ189" s="4" t="str">
        <f>IFERROR(VLOOKUP(BI189,'CRUCE RIESGOS'!$C$5:$D$104,2,FALSE),"")</f>
        <v/>
      </c>
    </row>
    <row r="190" spans="13:62" x14ac:dyDescent="0.25">
      <c r="M190" s="4"/>
      <c r="N190" s="4" t="str">
        <f t="shared" si="38"/>
        <v/>
      </c>
      <c r="O190" s="4"/>
      <c r="P190" s="4" t="str">
        <f t="shared" si="39"/>
        <v/>
      </c>
      <c r="Q190" s="4"/>
      <c r="R190" s="4" t="str">
        <f t="shared" si="39"/>
        <v/>
      </c>
      <c r="S190" s="4"/>
      <c r="T190" s="4" t="str">
        <f t="shared" si="39"/>
        <v/>
      </c>
      <c r="U190" s="4"/>
      <c r="V190" s="4" t="str">
        <f t="shared" si="39"/>
        <v/>
      </c>
      <c r="W190" s="4"/>
      <c r="X190" s="4" t="str">
        <f t="shared" si="39"/>
        <v/>
      </c>
      <c r="Y190" s="4"/>
      <c r="Z190" s="4" t="str">
        <f t="shared" si="39"/>
        <v/>
      </c>
      <c r="AA190" s="4"/>
      <c r="AB190" s="4" t="str">
        <f t="shared" si="39"/>
        <v/>
      </c>
      <c r="AC190" s="4"/>
      <c r="AD190" s="4" t="str">
        <f t="shared" si="39"/>
        <v/>
      </c>
      <c r="AE190" s="4"/>
      <c r="AF190" s="4" t="str">
        <f t="shared" si="40"/>
        <v/>
      </c>
      <c r="AG190" s="4"/>
      <c r="AH190" s="4" t="str">
        <f t="shared" si="41"/>
        <v/>
      </c>
      <c r="AI190" s="4"/>
      <c r="AJ190" s="4" t="str">
        <f t="shared" si="42"/>
        <v/>
      </c>
      <c r="AK190" s="4"/>
      <c r="AL190" s="4" t="str">
        <f t="shared" si="43"/>
        <v/>
      </c>
      <c r="AM190" s="4"/>
      <c r="AN190" s="4" t="str">
        <f t="shared" si="44"/>
        <v/>
      </c>
      <c r="AO190" s="4"/>
      <c r="AP190" s="4" t="str">
        <f t="shared" si="45"/>
        <v/>
      </c>
      <c r="AQ190" s="4"/>
      <c r="AR190" s="4" t="str">
        <f t="shared" si="46"/>
        <v/>
      </c>
      <c r="AS190" s="4"/>
      <c r="AT190" s="4" t="str">
        <f t="shared" si="47"/>
        <v/>
      </c>
      <c r="AU190" s="4"/>
      <c r="AV190" s="4" t="str">
        <f t="shared" si="48"/>
        <v/>
      </c>
      <c r="AW190" s="4"/>
      <c r="AX190" s="4" t="str">
        <f t="shared" si="49"/>
        <v/>
      </c>
      <c r="AY190" s="4"/>
      <c r="AZ190" s="4" t="str">
        <f t="shared" si="50"/>
        <v/>
      </c>
      <c r="BA190" s="4"/>
      <c r="BB190" s="4" t="str">
        <f t="shared" si="51"/>
        <v/>
      </c>
      <c r="BC190" s="4"/>
      <c r="BD190" s="4" t="str">
        <f t="shared" si="52"/>
        <v/>
      </c>
      <c r="BE190" s="4"/>
      <c r="BF190" s="4" t="str">
        <f t="shared" si="53"/>
        <v/>
      </c>
      <c r="BG190" s="4"/>
      <c r="BH190" s="4" t="str">
        <f t="shared" si="54"/>
        <v/>
      </c>
      <c r="BI190" s="4"/>
      <c r="BJ190" s="4" t="str">
        <f t="shared" si="55"/>
        <v/>
      </c>
    </row>
    <row r="191" spans="13:62" x14ac:dyDescent="0.25">
      <c r="M191" s="4">
        <v>1.93</v>
      </c>
      <c r="N191" s="4" t="str">
        <f>IFERROR(VLOOKUP(M191,'CRUCE RIESGOS'!$C$5:$D$104,2,FALSE),"")</f>
        <v/>
      </c>
      <c r="O191" s="4">
        <v>2.9300000000000201</v>
      </c>
      <c r="P191" s="4" t="str">
        <f>IFERROR(VLOOKUP(O191,'CRUCE RIESGOS'!$C$5:$D$104,2,FALSE),"")</f>
        <v/>
      </c>
      <c r="Q191" s="4">
        <v>3.9300000000000401</v>
      </c>
      <c r="R191" s="4" t="str">
        <f>IFERROR(VLOOKUP(Q191,'CRUCE RIESGOS'!$C$5:$D$104,2,FALSE),"")</f>
        <v/>
      </c>
      <c r="S191" s="4">
        <v>4.9300000000000601</v>
      </c>
      <c r="T191" s="4" t="str">
        <f>IFERROR(VLOOKUP(S191,'CRUCE RIESGOS'!$C$5:$D$104,2,FALSE),"")</f>
        <v/>
      </c>
      <c r="U191" s="4">
        <v>5.9300000000000797</v>
      </c>
      <c r="V191" s="4" t="str">
        <f>IFERROR(VLOOKUP(U191,'CRUCE RIESGOS'!$C$5:$D$104,2,FALSE),"")</f>
        <v/>
      </c>
      <c r="W191" s="4">
        <v>6.9300000000001001</v>
      </c>
      <c r="X191" s="4" t="str">
        <f>IFERROR(VLOOKUP(W191,'CRUCE RIESGOS'!$C$5:$D$104,2,FALSE),"")</f>
        <v/>
      </c>
      <c r="Y191" s="4">
        <v>7.9300000000001196</v>
      </c>
      <c r="Z191" s="4" t="str">
        <f>IFERROR(VLOOKUP(Y191,'CRUCE RIESGOS'!$C$5:$D$104,2,FALSE),"")</f>
        <v/>
      </c>
      <c r="AA191" s="4">
        <v>8.93000000000014</v>
      </c>
      <c r="AB191" s="4" t="str">
        <f>IFERROR(VLOOKUP(AA191,'CRUCE RIESGOS'!$C$5:$D$104,2,FALSE),"")</f>
        <v/>
      </c>
      <c r="AC191" s="4">
        <v>9.9300000000001596</v>
      </c>
      <c r="AD191" s="4" t="str">
        <f>IFERROR(VLOOKUP(AC191,'CRUCE RIESGOS'!$C$5:$D$104,2,FALSE),"")</f>
        <v/>
      </c>
      <c r="AE191" s="4">
        <v>10.9300000000002</v>
      </c>
      <c r="AF191" s="4" t="str">
        <f>IFERROR(VLOOKUP(AE191,'CRUCE RIESGOS'!$C$5:$D$104,2,FALSE),"")</f>
        <v/>
      </c>
      <c r="AG191" s="4">
        <v>11.9300000000002</v>
      </c>
      <c r="AH191" s="4" t="str">
        <f>IFERROR(VLOOKUP(AG191,'CRUCE RIESGOS'!$C$5:$D$104,2,FALSE),"")</f>
        <v/>
      </c>
      <c r="AI191" s="4">
        <v>12.9300000000002</v>
      </c>
      <c r="AJ191" s="4" t="str">
        <f>IFERROR(VLOOKUP(AI191,'CRUCE RIESGOS'!$C$5:$D$104,2,FALSE),"")</f>
        <v/>
      </c>
      <c r="AK191" s="4">
        <v>13.9300000000002</v>
      </c>
      <c r="AL191" s="4" t="str">
        <f>IFERROR(VLOOKUP(AK191,'CRUCE RIESGOS'!$C$5:$D$104,2,FALSE),"")</f>
        <v/>
      </c>
      <c r="AM191" s="4">
        <v>14.9300000000003</v>
      </c>
      <c r="AN191" s="4" t="str">
        <f>IFERROR(VLOOKUP(AM191,'CRUCE RIESGOS'!$C$5:$D$104,2,FALSE),"")</f>
        <v/>
      </c>
      <c r="AO191" s="4">
        <v>15.9300000000003</v>
      </c>
      <c r="AP191" s="4" t="str">
        <f>IFERROR(VLOOKUP(AO191,'CRUCE RIESGOS'!$C$5:$D$104,2,FALSE),"")</f>
        <v/>
      </c>
      <c r="AQ191" s="4">
        <v>16.930000000000302</v>
      </c>
      <c r="AR191" s="4" t="str">
        <f>IFERROR(VLOOKUP(AQ191,'CRUCE RIESGOS'!$C$5:$D$104,2,FALSE),"")</f>
        <v/>
      </c>
      <c r="AS191" s="4">
        <v>17.930000000000302</v>
      </c>
      <c r="AT191" s="4" t="str">
        <f>IFERROR(VLOOKUP(AS191,'CRUCE RIESGOS'!$C$5:$D$104,2,FALSE),"")</f>
        <v/>
      </c>
      <c r="AU191" s="4">
        <v>18.930000000000302</v>
      </c>
      <c r="AV191" s="4" t="str">
        <f>IFERROR(VLOOKUP(AU191,'CRUCE RIESGOS'!$C$5:$D$104,2,FALSE),"")</f>
        <v/>
      </c>
      <c r="AW191" s="4">
        <v>19.930000000000401</v>
      </c>
      <c r="AX191" s="4" t="str">
        <f>IFERROR(VLOOKUP(AW191,'CRUCE RIESGOS'!$C$5:$D$104,2,FALSE),"")</f>
        <v/>
      </c>
      <c r="AY191" s="4">
        <v>20.930000000000401</v>
      </c>
      <c r="AZ191" s="4" t="str">
        <f>IFERROR(VLOOKUP(AY191,'CRUCE RIESGOS'!$C$5:$D$104,2,FALSE),"")</f>
        <v/>
      </c>
      <c r="BA191" s="4">
        <v>21.930000000000401</v>
      </c>
      <c r="BB191" s="4" t="str">
        <f>IFERROR(VLOOKUP(BA191,'CRUCE RIESGOS'!$C$5:$D$104,2,FALSE),"")</f>
        <v/>
      </c>
      <c r="BC191" s="4">
        <v>22.930000000000401</v>
      </c>
      <c r="BD191" s="4" t="str">
        <f>IFERROR(VLOOKUP(BC191,'CRUCE RIESGOS'!$C$5:$D$104,2,FALSE),"")</f>
        <v/>
      </c>
      <c r="BE191" s="4">
        <v>23.930000000000401</v>
      </c>
      <c r="BF191" s="4" t="str">
        <f>IFERROR(VLOOKUP(BE191,'CRUCE RIESGOS'!$C$5:$D$104,2,FALSE),"")</f>
        <v/>
      </c>
      <c r="BG191" s="4">
        <v>24.930000000000501</v>
      </c>
      <c r="BH191" s="4" t="str">
        <f>IFERROR(VLOOKUP(BG191,'CRUCE RIESGOS'!$C$5:$D$104,2,FALSE),"")</f>
        <v/>
      </c>
      <c r="BI191" s="4">
        <v>25.930000000000501</v>
      </c>
      <c r="BJ191" s="4" t="str">
        <f>IFERROR(VLOOKUP(BI191,'CRUCE RIESGOS'!$C$5:$D$104,2,FALSE),"")</f>
        <v/>
      </c>
    </row>
    <row r="192" spans="13:62" x14ac:dyDescent="0.25">
      <c r="M192" s="4"/>
      <c r="N192" s="4" t="str">
        <f t="shared" si="38"/>
        <v/>
      </c>
      <c r="O192" s="4"/>
      <c r="P192" s="4" t="str">
        <f t="shared" si="39"/>
        <v/>
      </c>
      <c r="Q192" s="4"/>
      <c r="R192" s="4" t="str">
        <f t="shared" si="39"/>
        <v/>
      </c>
      <c r="S192" s="4"/>
      <c r="T192" s="4" t="str">
        <f t="shared" si="39"/>
        <v/>
      </c>
      <c r="U192" s="4"/>
      <c r="V192" s="4" t="str">
        <f t="shared" si="39"/>
        <v/>
      </c>
      <c r="W192" s="4"/>
      <c r="X192" s="4" t="str">
        <f t="shared" si="39"/>
        <v/>
      </c>
      <c r="Y192" s="4"/>
      <c r="Z192" s="4" t="str">
        <f t="shared" si="39"/>
        <v/>
      </c>
      <c r="AA192" s="4"/>
      <c r="AB192" s="4" t="str">
        <f t="shared" si="39"/>
        <v/>
      </c>
      <c r="AC192" s="4"/>
      <c r="AD192" s="4" t="str">
        <f t="shared" si="39"/>
        <v/>
      </c>
      <c r="AE192" s="4"/>
      <c r="AF192" s="4" t="str">
        <f t="shared" si="40"/>
        <v/>
      </c>
      <c r="AG192" s="4"/>
      <c r="AH192" s="4" t="str">
        <f t="shared" si="41"/>
        <v/>
      </c>
      <c r="AI192" s="4"/>
      <c r="AJ192" s="4" t="str">
        <f t="shared" si="42"/>
        <v/>
      </c>
      <c r="AK192" s="4"/>
      <c r="AL192" s="4" t="str">
        <f t="shared" si="43"/>
        <v/>
      </c>
      <c r="AM192" s="4"/>
      <c r="AN192" s="4" t="str">
        <f t="shared" si="44"/>
        <v/>
      </c>
      <c r="AO192" s="4"/>
      <c r="AP192" s="4" t="str">
        <f t="shared" si="45"/>
        <v/>
      </c>
      <c r="AQ192" s="4"/>
      <c r="AR192" s="4" t="str">
        <f t="shared" si="46"/>
        <v/>
      </c>
      <c r="AS192" s="4"/>
      <c r="AT192" s="4" t="str">
        <f t="shared" si="47"/>
        <v/>
      </c>
      <c r="AU192" s="4"/>
      <c r="AV192" s="4" t="str">
        <f t="shared" si="48"/>
        <v/>
      </c>
      <c r="AW192" s="4"/>
      <c r="AX192" s="4" t="str">
        <f t="shared" si="49"/>
        <v/>
      </c>
      <c r="AY192" s="4"/>
      <c r="AZ192" s="4" t="str">
        <f t="shared" si="50"/>
        <v/>
      </c>
      <c r="BA192" s="4"/>
      <c r="BB192" s="4" t="str">
        <f t="shared" si="51"/>
        <v/>
      </c>
      <c r="BC192" s="4"/>
      <c r="BD192" s="4" t="str">
        <f t="shared" si="52"/>
        <v/>
      </c>
      <c r="BE192" s="4"/>
      <c r="BF192" s="4" t="str">
        <f t="shared" si="53"/>
        <v/>
      </c>
      <c r="BG192" s="4"/>
      <c r="BH192" s="4" t="str">
        <f t="shared" si="54"/>
        <v/>
      </c>
      <c r="BI192" s="4"/>
      <c r="BJ192" s="4" t="str">
        <f t="shared" si="55"/>
        <v/>
      </c>
    </row>
    <row r="193" spans="13:62" x14ac:dyDescent="0.25">
      <c r="M193" s="4">
        <v>1.94</v>
      </c>
      <c r="N193" s="4" t="str">
        <f>IFERROR(VLOOKUP(M193,'CRUCE RIESGOS'!$C$5:$D$104,2,FALSE),"")</f>
        <v/>
      </c>
      <c r="O193" s="4">
        <v>2.9400000000000199</v>
      </c>
      <c r="P193" s="4" t="str">
        <f>IFERROR(VLOOKUP(O193,'CRUCE RIESGOS'!$C$5:$D$104,2,FALSE),"")</f>
        <v/>
      </c>
      <c r="Q193" s="4">
        <v>3.9400000000000399</v>
      </c>
      <c r="R193" s="4" t="str">
        <f>IFERROR(VLOOKUP(Q193,'CRUCE RIESGOS'!$C$5:$D$104,2,FALSE),"")</f>
        <v/>
      </c>
      <c r="S193" s="4">
        <v>4.9400000000000599</v>
      </c>
      <c r="T193" s="4" t="str">
        <f>IFERROR(VLOOKUP(S193,'CRUCE RIESGOS'!$C$5:$D$104,2,FALSE),"")</f>
        <v/>
      </c>
      <c r="U193" s="4">
        <v>5.9400000000000803</v>
      </c>
      <c r="V193" s="4" t="str">
        <f>IFERROR(VLOOKUP(U193,'CRUCE RIESGOS'!$C$5:$D$104,2,FALSE),"")</f>
        <v/>
      </c>
      <c r="W193" s="4">
        <v>6.9400000000000999</v>
      </c>
      <c r="X193" s="4" t="str">
        <f>IFERROR(VLOOKUP(W193,'CRUCE RIESGOS'!$C$5:$D$104,2,FALSE),"")</f>
        <v/>
      </c>
      <c r="Y193" s="4">
        <v>7.9400000000001203</v>
      </c>
      <c r="Z193" s="4" t="str">
        <f>IFERROR(VLOOKUP(Y193,'CRUCE RIESGOS'!$C$5:$D$104,2,FALSE),"")</f>
        <v/>
      </c>
      <c r="AA193" s="4">
        <v>8.9400000000001398</v>
      </c>
      <c r="AB193" s="4" t="str">
        <f>IFERROR(VLOOKUP(AA193,'CRUCE RIESGOS'!$C$5:$D$104,2,FALSE),"")</f>
        <v/>
      </c>
      <c r="AC193" s="4">
        <v>9.9400000000001594</v>
      </c>
      <c r="AD193" s="4" t="str">
        <f>IFERROR(VLOOKUP(AC193,'CRUCE RIESGOS'!$C$5:$D$104,2,FALSE),"")</f>
        <v/>
      </c>
      <c r="AE193" s="4">
        <v>10.9400000000002</v>
      </c>
      <c r="AF193" s="4" t="str">
        <f>IFERROR(VLOOKUP(AE193,'CRUCE RIESGOS'!$C$5:$D$104,2,FALSE),"")</f>
        <v/>
      </c>
      <c r="AG193" s="4">
        <v>11.9400000000002</v>
      </c>
      <c r="AH193" s="4" t="str">
        <f>IFERROR(VLOOKUP(AG193,'CRUCE RIESGOS'!$C$5:$D$104,2,FALSE),"")</f>
        <v/>
      </c>
      <c r="AI193" s="4">
        <v>12.9400000000002</v>
      </c>
      <c r="AJ193" s="4" t="str">
        <f>IFERROR(VLOOKUP(AI193,'CRUCE RIESGOS'!$C$5:$D$104,2,FALSE),"")</f>
        <v/>
      </c>
      <c r="AK193" s="4">
        <v>13.9400000000002</v>
      </c>
      <c r="AL193" s="4" t="str">
        <f>IFERROR(VLOOKUP(AK193,'CRUCE RIESGOS'!$C$5:$D$104,2,FALSE),"")</f>
        <v/>
      </c>
      <c r="AM193" s="4">
        <v>14.9400000000003</v>
      </c>
      <c r="AN193" s="4" t="str">
        <f>IFERROR(VLOOKUP(AM193,'CRUCE RIESGOS'!$C$5:$D$104,2,FALSE),"")</f>
        <v/>
      </c>
      <c r="AO193" s="4">
        <v>15.9400000000003</v>
      </c>
      <c r="AP193" s="4" t="str">
        <f>IFERROR(VLOOKUP(AO193,'CRUCE RIESGOS'!$C$5:$D$104,2,FALSE),"")</f>
        <v/>
      </c>
      <c r="AQ193" s="4">
        <v>16.9400000000003</v>
      </c>
      <c r="AR193" s="4" t="str">
        <f>IFERROR(VLOOKUP(AQ193,'CRUCE RIESGOS'!$C$5:$D$104,2,FALSE),"")</f>
        <v/>
      </c>
      <c r="AS193" s="4">
        <v>17.9400000000003</v>
      </c>
      <c r="AT193" s="4" t="str">
        <f>IFERROR(VLOOKUP(AS193,'CRUCE RIESGOS'!$C$5:$D$104,2,FALSE),"")</f>
        <v/>
      </c>
      <c r="AU193" s="4">
        <v>18.9400000000003</v>
      </c>
      <c r="AV193" s="4" t="str">
        <f>IFERROR(VLOOKUP(AU193,'CRUCE RIESGOS'!$C$5:$D$104,2,FALSE),"")</f>
        <v/>
      </c>
      <c r="AW193" s="4">
        <v>19.940000000000399</v>
      </c>
      <c r="AX193" s="4" t="str">
        <f>IFERROR(VLOOKUP(AW193,'CRUCE RIESGOS'!$C$5:$D$104,2,FALSE),"")</f>
        <v/>
      </c>
      <c r="AY193" s="4">
        <v>20.940000000000399</v>
      </c>
      <c r="AZ193" s="4" t="str">
        <f>IFERROR(VLOOKUP(AY193,'CRUCE RIESGOS'!$C$5:$D$104,2,FALSE),"")</f>
        <v/>
      </c>
      <c r="BA193" s="4">
        <v>21.940000000000399</v>
      </c>
      <c r="BB193" s="4" t="str">
        <f>IFERROR(VLOOKUP(BA193,'CRUCE RIESGOS'!$C$5:$D$104,2,FALSE),"")</f>
        <v/>
      </c>
      <c r="BC193" s="4">
        <v>22.940000000000399</v>
      </c>
      <c r="BD193" s="4" t="str">
        <f>IFERROR(VLOOKUP(BC193,'CRUCE RIESGOS'!$C$5:$D$104,2,FALSE),"")</f>
        <v/>
      </c>
      <c r="BE193" s="4">
        <v>23.940000000000399</v>
      </c>
      <c r="BF193" s="4" t="str">
        <f>IFERROR(VLOOKUP(BE193,'CRUCE RIESGOS'!$C$5:$D$104,2,FALSE),"")</f>
        <v/>
      </c>
      <c r="BG193" s="4">
        <v>24.940000000000499</v>
      </c>
      <c r="BH193" s="4" t="str">
        <f>IFERROR(VLOOKUP(BG193,'CRUCE RIESGOS'!$C$5:$D$104,2,FALSE),"")</f>
        <v/>
      </c>
      <c r="BI193" s="4">
        <v>25.940000000000499</v>
      </c>
      <c r="BJ193" s="4" t="str">
        <f>IFERROR(VLOOKUP(BI193,'CRUCE RIESGOS'!$C$5:$D$104,2,FALSE),"")</f>
        <v/>
      </c>
    </row>
    <row r="194" spans="13:62" x14ac:dyDescent="0.25">
      <c r="M194" s="4"/>
      <c r="N194" s="4" t="str">
        <f t="shared" si="38"/>
        <v/>
      </c>
      <c r="O194" s="4"/>
      <c r="P194" s="4" t="str">
        <f t="shared" si="39"/>
        <v/>
      </c>
      <c r="Q194" s="4"/>
      <c r="R194" s="4" t="str">
        <f t="shared" si="39"/>
        <v/>
      </c>
      <c r="S194" s="4"/>
      <c r="T194" s="4" t="str">
        <f t="shared" si="39"/>
        <v/>
      </c>
      <c r="U194" s="4"/>
      <c r="V194" s="4" t="str">
        <f t="shared" si="39"/>
        <v/>
      </c>
      <c r="W194" s="4"/>
      <c r="X194" s="4" t="str">
        <f t="shared" si="39"/>
        <v/>
      </c>
      <c r="Y194" s="4"/>
      <c r="Z194" s="4" t="str">
        <f t="shared" si="39"/>
        <v/>
      </c>
      <c r="AA194" s="4"/>
      <c r="AB194" s="4" t="str">
        <f t="shared" si="39"/>
        <v/>
      </c>
      <c r="AC194" s="4"/>
      <c r="AD194" s="4" t="str">
        <f t="shared" si="39"/>
        <v/>
      </c>
      <c r="AE194" s="4"/>
      <c r="AF194" s="4" t="str">
        <f t="shared" si="40"/>
        <v/>
      </c>
      <c r="AG194" s="4"/>
      <c r="AH194" s="4" t="str">
        <f t="shared" si="41"/>
        <v/>
      </c>
      <c r="AI194" s="4"/>
      <c r="AJ194" s="4" t="str">
        <f t="shared" si="42"/>
        <v/>
      </c>
      <c r="AK194" s="4"/>
      <c r="AL194" s="4" t="str">
        <f t="shared" si="43"/>
        <v/>
      </c>
      <c r="AM194" s="4"/>
      <c r="AN194" s="4" t="str">
        <f t="shared" si="44"/>
        <v/>
      </c>
      <c r="AO194" s="4"/>
      <c r="AP194" s="4" t="str">
        <f t="shared" si="45"/>
        <v/>
      </c>
      <c r="AQ194" s="4"/>
      <c r="AR194" s="4" t="str">
        <f t="shared" si="46"/>
        <v/>
      </c>
      <c r="AS194" s="4"/>
      <c r="AT194" s="4" t="str">
        <f t="shared" si="47"/>
        <v/>
      </c>
      <c r="AU194" s="4"/>
      <c r="AV194" s="4" t="str">
        <f t="shared" si="48"/>
        <v/>
      </c>
      <c r="AW194" s="4"/>
      <c r="AX194" s="4" t="str">
        <f t="shared" si="49"/>
        <v/>
      </c>
      <c r="AY194" s="4"/>
      <c r="AZ194" s="4" t="str">
        <f t="shared" si="50"/>
        <v/>
      </c>
      <c r="BA194" s="4"/>
      <c r="BB194" s="4" t="str">
        <f t="shared" si="51"/>
        <v/>
      </c>
      <c r="BC194" s="4"/>
      <c r="BD194" s="4" t="str">
        <f t="shared" si="52"/>
        <v/>
      </c>
      <c r="BE194" s="4"/>
      <c r="BF194" s="4" t="str">
        <f t="shared" si="53"/>
        <v/>
      </c>
      <c r="BG194" s="4"/>
      <c r="BH194" s="4" t="str">
        <f t="shared" si="54"/>
        <v/>
      </c>
      <c r="BI194" s="4"/>
      <c r="BJ194" s="4" t="str">
        <f t="shared" si="55"/>
        <v/>
      </c>
    </row>
    <row r="195" spans="13:62" x14ac:dyDescent="0.25">
      <c r="M195" s="4">
        <v>1.95</v>
      </c>
      <c r="N195" s="4" t="str">
        <f>IFERROR(VLOOKUP(M195,'CRUCE RIESGOS'!$C$5:$D$104,2,FALSE),"")</f>
        <v/>
      </c>
      <c r="O195" s="4">
        <v>2.9500000000000202</v>
      </c>
      <c r="P195" s="4" t="str">
        <f>IFERROR(VLOOKUP(O195,'CRUCE RIESGOS'!$C$5:$D$104,2,FALSE),"")</f>
        <v/>
      </c>
      <c r="Q195" s="4">
        <v>3.9500000000000401</v>
      </c>
      <c r="R195" s="4" t="str">
        <f>IFERROR(VLOOKUP(Q195,'CRUCE RIESGOS'!$C$5:$D$104,2,FALSE),"")</f>
        <v/>
      </c>
      <c r="S195" s="4">
        <v>4.9500000000000597</v>
      </c>
      <c r="T195" s="4" t="str">
        <f>IFERROR(VLOOKUP(S195,'CRUCE RIESGOS'!$C$5:$D$104,2,FALSE),"")</f>
        <v/>
      </c>
      <c r="U195" s="4">
        <v>5.9500000000000801</v>
      </c>
      <c r="V195" s="4" t="str">
        <f>IFERROR(VLOOKUP(U195,'CRUCE RIESGOS'!$C$5:$D$104,2,FALSE),"")</f>
        <v/>
      </c>
      <c r="W195" s="4">
        <v>6.9500000000000997</v>
      </c>
      <c r="X195" s="4" t="str">
        <f>IFERROR(VLOOKUP(W195,'CRUCE RIESGOS'!$C$5:$D$104,2,FALSE),"")</f>
        <v/>
      </c>
      <c r="Y195" s="4">
        <v>7.9500000000001201</v>
      </c>
      <c r="Z195" s="4" t="str">
        <f>IFERROR(VLOOKUP(Y195,'CRUCE RIESGOS'!$C$5:$D$104,2,FALSE),"")</f>
        <v/>
      </c>
      <c r="AA195" s="4">
        <v>8.9500000000001396</v>
      </c>
      <c r="AB195" s="4" t="str">
        <f>IFERROR(VLOOKUP(AA195,'CRUCE RIESGOS'!$C$5:$D$104,2,FALSE),"")</f>
        <v/>
      </c>
      <c r="AC195" s="4">
        <v>9.9500000000001592</v>
      </c>
      <c r="AD195" s="4" t="str">
        <f>IFERROR(VLOOKUP(AC195,'CRUCE RIESGOS'!$C$5:$D$104,2,FALSE),"")</f>
        <v/>
      </c>
      <c r="AE195" s="4">
        <v>10.9500000000002</v>
      </c>
      <c r="AF195" s="4" t="str">
        <f>IFERROR(VLOOKUP(AE195,'CRUCE RIESGOS'!$C$5:$D$104,2,FALSE),"")</f>
        <v/>
      </c>
      <c r="AG195" s="4">
        <v>11.9500000000002</v>
      </c>
      <c r="AH195" s="4" t="str">
        <f>IFERROR(VLOOKUP(AG195,'CRUCE RIESGOS'!$C$5:$D$104,2,FALSE),"")</f>
        <v/>
      </c>
      <c r="AI195" s="4">
        <v>12.9500000000002</v>
      </c>
      <c r="AJ195" s="4" t="str">
        <f>IFERROR(VLOOKUP(AI195,'CRUCE RIESGOS'!$C$5:$D$104,2,FALSE),"")</f>
        <v/>
      </c>
      <c r="AK195" s="4">
        <v>13.9500000000002</v>
      </c>
      <c r="AL195" s="4" t="str">
        <f>IFERROR(VLOOKUP(AK195,'CRUCE RIESGOS'!$C$5:$D$104,2,FALSE),"")</f>
        <v/>
      </c>
      <c r="AM195" s="4">
        <v>14.950000000000299</v>
      </c>
      <c r="AN195" s="4" t="str">
        <f>IFERROR(VLOOKUP(AM195,'CRUCE RIESGOS'!$C$5:$D$104,2,FALSE),"")</f>
        <v/>
      </c>
      <c r="AO195" s="4">
        <v>15.950000000000299</v>
      </c>
      <c r="AP195" s="4" t="str">
        <f>IFERROR(VLOOKUP(AO195,'CRUCE RIESGOS'!$C$5:$D$104,2,FALSE),"")</f>
        <v/>
      </c>
      <c r="AQ195" s="4">
        <v>16.950000000000301</v>
      </c>
      <c r="AR195" s="4" t="str">
        <f>IFERROR(VLOOKUP(AQ195,'CRUCE RIESGOS'!$C$5:$D$104,2,FALSE),"")</f>
        <v/>
      </c>
      <c r="AS195" s="4">
        <v>17.950000000000301</v>
      </c>
      <c r="AT195" s="4" t="str">
        <f>IFERROR(VLOOKUP(AS195,'CRUCE RIESGOS'!$C$5:$D$104,2,FALSE),"")</f>
        <v/>
      </c>
      <c r="AU195" s="4">
        <v>18.950000000000301</v>
      </c>
      <c r="AV195" s="4" t="str">
        <f>IFERROR(VLOOKUP(AU195,'CRUCE RIESGOS'!$C$5:$D$104,2,FALSE),"")</f>
        <v/>
      </c>
      <c r="AW195" s="4">
        <v>19.950000000000401</v>
      </c>
      <c r="AX195" s="4" t="str">
        <f>IFERROR(VLOOKUP(AW195,'CRUCE RIESGOS'!$C$5:$D$104,2,FALSE),"")</f>
        <v/>
      </c>
      <c r="AY195" s="4">
        <v>20.950000000000401</v>
      </c>
      <c r="AZ195" s="4" t="str">
        <f>IFERROR(VLOOKUP(AY195,'CRUCE RIESGOS'!$C$5:$D$104,2,FALSE),"")</f>
        <v/>
      </c>
      <c r="BA195" s="4">
        <v>21.950000000000401</v>
      </c>
      <c r="BB195" s="4" t="str">
        <f>IFERROR(VLOOKUP(BA195,'CRUCE RIESGOS'!$C$5:$D$104,2,FALSE),"")</f>
        <v/>
      </c>
      <c r="BC195" s="4">
        <v>22.950000000000401</v>
      </c>
      <c r="BD195" s="4" t="str">
        <f>IFERROR(VLOOKUP(BC195,'CRUCE RIESGOS'!$C$5:$D$104,2,FALSE),"")</f>
        <v/>
      </c>
      <c r="BE195" s="4">
        <v>23.950000000000401</v>
      </c>
      <c r="BF195" s="4" t="str">
        <f>IFERROR(VLOOKUP(BE195,'CRUCE RIESGOS'!$C$5:$D$104,2,FALSE),"")</f>
        <v/>
      </c>
      <c r="BG195" s="4">
        <v>24.9500000000005</v>
      </c>
      <c r="BH195" s="4" t="str">
        <f>IFERROR(VLOOKUP(BG195,'CRUCE RIESGOS'!$C$5:$D$104,2,FALSE),"")</f>
        <v/>
      </c>
      <c r="BI195" s="4">
        <v>25.9500000000005</v>
      </c>
      <c r="BJ195" s="4" t="str">
        <f>IFERROR(VLOOKUP(BI195,'CRUCE RIESGOS'!$C$5:$D$104,2,FALSE),"")</f>
        <v/>
      </c>
    </row>
    <row r="196" spans="13:62" x14ac:dyDescent="0.25">
      <c r="M196" s="4"/>
      <c r="N196" s="4" t="str">
        <f t="shared" si="38"/>
        <v/>
      </c>
      <c r="O196" s="4"/>
      <c r="P196" s="4" t="str">
        <f t="shared" si="39"/>
        <v/>
      </c>
      <c r="Q196" s="4"/>
      <c r="R196" s="4" t="str">
        <f t="shared" si="39"/>
        <v/>
      </c>
      <c r="S196" s="4"/>
      <c r="T196" s="4" t="str">
        <f t="shared" si="39"/>
        <v/>
      </c>
      <c r="U196" s="4"/>
      <c r="V196" s="4" t="str">
        <f t="shared" si="39"/>
        <v/>
      </c>
      <c r="W196" s="4"/>
      <c r="X196" s="4" t="str">
        <f t="shared" si="39"/>
        <v/>
      </c>
      <c r="Y196" s="4"/>
      <c r="Z196" s="4" t="str">
        <f t="shared" si="39"/>
        <v/>
      </c>
      <c r="AA196" s="4"/>
      <c r="AB196" s="4" t="str">
        <f t="shared" si="39"/>
        <v/>
      </c>
      <c r="AC196" s="4"/>
      <c r="AD196" s="4" t="str">
        <f t="shared" ref="AD196" si="56">IF(AD197&lt;&gt;""," -R","")</f>
        <v/>
      </c>
      <c r="AE196" s="4"/>
      <c r="AF196" s="4" t="str">
        <f t="shared" si="40"/>
        <v/>
      </c>
      <c r="AG196" s="4"/>
      <c r="AH196" s="4" t="str">
        <f t="shared" si="41"/>
        <v/>
      </c>
      <c r="AI196" s="4"/>
      <c r="AJ196" s="4" t="str">
        <f t="shared" si="42"/>
        <v/>
      </c>
      <c r="AK196" s="4"/>
      <c r="AL196" s="4" t="str">
        <f t="shared" si="43"/>
        <v/>
      </c>
      <c r="AM196" s="4"/>
      <c r="AN196" s="4" t="str">
        <f t="shared" si="44"/>
        <v/>
      </c>
      <c r="AO196" s="4"/>
      <c r="AP196" s="4" t="str">
        <f t="shared" si="45"/>
        <v/>
      </c>
      <c r="AQ196" s="4"/>
      <c r="AR196" s="4" t="str">
        <f t="shared" si="46"/>
        <v/>
      </c>
      <c r="AS196" s="4"/>
      <c r="AT196" s="4" t="str">
        <f t="shared" si="47"/>
        <v/>
      </c>
      <c r="AU196" s="4"/>
      <c r="AV196" s="4" t="str">
        <f t="shared" si="48"/>
        <v/>
      </c>
      <c r="AW196" s="4"/>
      <c r="AX196" s="4" t="str">
        <f t="shared" si="49"/>
        <v/>
      </c>
      <c r="AY196" s="4"/>
      <c r="AZ196" s="4" t="str">
        <f t="shared" si="50"/>
        <v/>
      </c>
      <c r="BA196" s="4"/>
      <c r="BB196" s="4" t="str">
        <f t="shared" si="51"/>
        <v/>
      </c>
      <c r="BC196" s="4"/>
      <c r="BD196" s="4" t="str">
        <f t="shared" si="52"/>
        <v/>
      </c>
      <c r="BE196" s="4"/>
      <c r="BF196" s="4" t="str">
        <f t="shared" si="53"/>
        <v/>
      </c>
      <c r="BG196" s="4"/>
      <c r="BH196" s="4" t="str">
        <f t="shared" si="54"/>
        <v/>
      </c>
      <c r="BI196" s="4"/>
      <c r="BJ196" s="4" t="str">
        <f t="shared" si="55"/>
        <v/>
      </c>
    </row>
    <row r="197" spans="13:62" x14ac:dyDescent="0.25">
      <c r="M197" s="4">
        <v>1.96</v>
      </c>
      <c r="N197" s="4" t="str">
        <f>IFERROR(VLOOKUP(M197,'CRUCE RIESGOS'!$C$5:$D$104,2,FALSE),"")</f>
        <v/>
      </c>
      <c r="O197" s="4">
        <v>2.9600000000000199</v>
      </c>
      <c r="P197" s="4" t="str">
        <f>IFERROR(VLOOKUP(O197,'CRUCE RIESGOS'!$C$5:$D$104,2,FALSE),"")</f>
        <v/>
      </c>
      <c r="Q197" s="4">
        <v>3.9600000000000399</v>
      </c>
      <c r="R197" s="4" t="str">
        <f>IFERROR(VLOOKUP(Q197,'CRUCE RIESGOS'!$C$5:$D$104,2,FALSE),"")</f>
        <v/>
      </c>
      <c r="S197" s="4">
        <v>4.9600000000000604</v>
      </c>
      <c r="T197" s="4" t="str">
        <f>IFERROR(VLOOKUP(S197,'CRUCE RIESGOS'!$C$5:$D$104,2,FALSE),"")</f>
        <v/>
      </c>
      <c r="U197" s="4">
        <v>5.9600000000000799</v>
      </c>
      <c r="V197" s="4" t="str">
        <f>IFERROR(VLOOKUP(U197,'CRUCE RIESGOS'!$C$5:$D$104,2,FALSE),"")</f>
        <v/>
      </c>
      <c r="W197" s="4">
        <v>6.9600000000001003</v>
      </c>
      <c r="X197" s="4" t="str">
        <f>IFERROR(VLOOKUP(W197,'CRUCE RIESGOS'!$C$5:$D$104,2,FALSE),"")</f>
        <v/>
      </c>
      <c r="Y197" s="4">
        <v>7.9600000000001199</v>
      </c>
      <c r="Z197" s="4" t="str">
        <f>IFERROR(VLOOKUP(Y197,'CRUCE RIESGOS'!$C$5:$D$104,2,FALSE),"")</f>
        <v/>
      </c>
      <c r="AA197" s="4">
        <v>8.9600000000001394</v>
      </c>
      <c r="AB197" s="4" t="str">
        <f>IFERROR(VLOOKUP(AA197,'CRUCE RIESGOS'!$C$5:$D$104,2,FALSE),"")</f>
        <v/>
      </c>
      <c r="AC197" s="4">
        <v>9.9600000000001607</v>
      </c>
      <c r="AD197" s="4" t="str">
        <f>IFERROR(VLOOKUP(AC197,'CRUCE RIESGOS'!$C$5:$D$104,2,FALSE),"")</f>
        <v/>
      </c>
      <c r="AE197" s="4">
        <v>10.9600000000002</v>
      </c>
      <c r="AF197" s="4" t="str">
        <f>IFERROR(VLOOKUP(AE197,'CRUCE RIESGOS'!$C$5:$D$104,2,FALSE),"")</f>
        <v/>
      </c>
      <c r="AG197" s="4">
        <v>11.9600000000002</v>
      </c>
      <c r="AH197" s="4" t="str">
        <f>IFERROR(VLOOKUP(AG197,'CRUCE RIESGOS'!$C$5:$D$104,2,FALSE),"")</f>
        <v/>
      </c>
      <c r="AI197" s="4">
        <v>12.9600000000002</v>
      </c>
      <c r="AJ197" s="4" t="str">
        <f>IFERROR(VLOOKUP(AI197,'CRUCE RIESGOS'!$C$5:$D$104,2,FALSE),"")</f>
        <v/>
      </c>
      <c r="AK197" s="4">
        <v>13.9600000000002</v>
      </c>
      <c r="AL197" s="4" t="str">
        <f>IFERROR(VLOOKUP(AK197,'CRUCE RIESGOS'!$C$5:$D$104,2,FALSE),"")</f>
        <v/>
      </c>
      <c r="AM197" s="4">
        <v>14.960000000000299</v>
      </c>
      <c r="AN197" s="4" t="str">
        <f>IFERROR(VLOOKUP(AM197,'CRUCE RIESGOS'!$C$5:$D$104,2,FALSE),"")</f>
        <v/>
      </c>
      <c r="AO197" s="4">
        <v>15.960000000000299</v>
      </c>
      <c r="AP197" s="4" t="str">
        <f>IFERROR(VLOOKUP(AO197,'CRUCE RIESGOS'!$C$5:$D$104,2,FALSE),"")</f>
        <v/>
      </c>
      <c r="AQ197" s="4">
        <v>16.960000000000299</v>
      </c>
      <c r="AR197" s="4" t="str">
        <f>IFERROR(VLOOKUP(AQ197,'CRUCE RIESGOS'!$C$5:$D$104,2,FALSE),"")</f>
        <v/>
      </c>
      <c r="AS197" s="4">
        <v>17.960000000000299</v>
      </c>
      <c r="AT197" s="4" t="str">
        <f>IFERROR(VLOOKUP(AS197,'CRUCE RIESGOS'!$C$5:$D$104,2,FALSE),"")</f>
        <v/>
      </c>
      <c r="AU197" s="4">
        <v>18.960000000000299</v>
      </c>
      <c r="AV197" s="4" t="str">
        <f>IFERROR(VLOOKUP(AU197,'CRUCE RIESGOS'!$C$5:$D$104,2,FALSE),"")</f>
        <v/>
      </c>
      <c r="AW197" s="4">
        <v>19.960000000000399</v>
      </c>
      <c r="AX197" s="4" t="str">
        <f>IFERROR(VLOOKUP(AW197,'CRUCE RIESGOS'!$C$5:$D$104,2,FALSE),"")</f>
        <v/>
      </c>
      <c r="AY197" s="4">
        <v>20.960000000000399</v>
      </c>
      <c r="AZ197" s="4" t="str">
        <f>IFERROR(VLOOKUP(AY197,'CRUCE RIESGOS'!$C$5:$D$104,2,FALSE),"")</f>
        <v/>
      </c>
      <c r="BA197" s="4">
        <v>21.960000000000399</v>
      </c>
      <c r="BB197" s="4" t="str">
        <f>IFERROR(VLOOKUP(BA197,'CRUCE RIESGOS'!$C$5:$D$104,2,FALSE),"")</f>
        <v/>
      </c>
      <c r="BC197" s="4">
        <v>22.960000000000399</v>
      </c>
      <c r="BD197" s="4" t="str">
        <f>IFERROR(VLOOKUP(BC197,'CRUCE RIESGOS'!$C$5:$D$104,2,FALSE),"")</f>
        <v/>
      </c>
      <c r="BE197" s="4">
        <v>23.960000000000399</v>
      </c>
      <c r="BF197" s="4" t="str">
        <f>IFERROR(VLOOKUP(BE197,'CRUCE RIESGOS'!$C$5:$D$104,2,FALSE),"")</f>
        <v/>
      </c>
      <c r="BG197" s="4">
        <v>24.960000000000498</v>
      </c>
      <c r="BH197" s="4" t="str">
        <f>IFERROR(VLOOKUP(BG197,'CRUCE RIESGOS'!$C$5:$D$104,2,FALSE),"")</f>
        <v/>
      </c>
      <c r="BI197" s="4">
        <v>25.960000000000498</v>
      </c>
      <c r="BJ197" s="4" t="str">
        <f>IFERROR(VLOOKUP(BI197,'CRUCE RIESGOS'!$C$5:$D$104,2,FALSE),"")</f>
        <v/>
      </c>
    </row>
    <row r="198" spans="13:62" x14ac:dyDescent="0.25">
      <c r="M198" s="4"/>
      <c r="N198" s="4" t="str">
        <f t="shared" ref="N198:BJ202" si="57">IF(N199&lt;&gt;""," -R","")</f>
        <v/>
      </c>
      <c r="O198" s="4"/>
      <c r="P198" s="4" t="str">
        <f t="shared" si="57"/>
        <v/>
      </c>
      <c r="Q198" s="4"/>
      <c r="R198" s="4" t="str">
        <f t="shared" si="57"/>
        <v/>
      </c>
      <c r="S198" s="4"/>
      <c r="T198" s="4" t="str">
        <f t="shared" si="57"/>
        <v/>
      </c>
      <c r="U198" s="4"/>
      <c r="V198" s="4" t="str">
        <f t="shared" si="57"/>
        <v/>
      </c>
      <c r="W198" s="4"/>
      <c r="X198" s="4" t="str">
        <f t="shared" si="57"/>
        <v/>
      </c>
      <c r="Y198" s="4"/>
      <c r="Z198" s="4" t="str">
        <f t="shared" si="57"/>
        <v/>
      </c>
      <c r="AA198" s="4"/>
      <c r="AB198" s="4" t="str">
        <f t="shared" si="57"/>
        <v/>
      </c>
      <c r="AC198" s="4"/>
      <c r="AD198" s="4" t="str">
        <f t="shared" si="57"/>
        <v/>
      </c>
      <c r="AE198" s="4"/>
      <c r="AF198" s="4" t="str">
        <f t="shared" si="57"/>
        <v/>
      </c>
      <c r="AG198" s="4"/>
      <c r="AH198" s="4" t="str">
        <f t="shared" si="57"/>
        <v/>
      </c>
      <c r="AI198" s="4"/>
      <c r="AJ198" s="4" t="str">
        <f t="shared" si="57"/>
        <v/>
      </c>
      <c r="AK198" s="4"/>
      <c r="AL198" s="4" t="str">
        <f t="shared" si="57"/>
        <v/>
      </c>
      <c r="AM198" s="4"/>
      <c r="AN198" s="4" t="str">
        <f t="shared" si="57"/>
        <v/>
      </c>
      <c r="AO198" s="4"/>
      <c r="AP198" s="4" t="str">
        <f t="shared" si="57"/>
        <v/>
      </c>
      <c r="AQ198" s="4"/>
      <c r="AR198" s="4" t="str">
        <f t="shared" si="57"/>
        <v/>
      </c>
      <c r="AS198" s="4"/>
      <c r="AT198" s="4" t="str">
        <f t="shared" si="57"/>
        <v/>
      </c>
      <c r="AU198" s="4"/>
      <c r="AV198" s="4" t="str">
        <f t="shared" si="57"/>
        <v/>
      </c>
      <c r="AW198" s="4"/>
      <c r="AX198" s="4" t="str">
        <f t="shared" si="57"/>
        <v/>
      </c>
      <c r="AY198" s="4"/>
      <c r="AZ198" s="4" t="str">
        <f t="shared" si="57"/>
        <v/>
      </c>
      <c r="BA198" s="4"/>
      <c r="BB198" s="4" t="str">
        <f t="shared" si="57"/>
        <v/>
      </c>
      <c r="BC198" s="4"/>
      <c r="BD198" s="4" t="str">
        <f t="shared" si="57"/>
        <v/>
      </c>
      <c r="BE198" s="4"/>
      <c r="BF198" s="4" t="str">
        <f t="shared" si="57"/>
        <v/>
      </c>
      <c r="BG198" s="4"/>
      <c r="BH198" s="4" t="str">
        <f t="shared" si="57"/>
        <v/>
      </c>
      <c r="BI198" s="4"/>
      <c r="BJ198" s="4" t="str">
        <f t="shared" si="57"/>
        <v/>
      </c>
    </row>
    <row r="199" spans="13:62" x14ac:dyDescent="0.25">
      <c r="M199" s="4">
        <v>1.97</v>
      </c>
      <c r="N199" s="4" t="str">
        <f>IFERROR(VLOOKUP(M199,'CRUCE RIESGOS'!$C$5:$D$104,2,FALSE),"")</f>
        <v/>
      </c>
      <c r="O199" s="4">
        <v>2.9700000000000202</v>
      </c>
      <c r="P199" s="4" t="str">
        <f>IFERROR(VLOOKUP(O199,'CRUCE RIESGOS'!$C$5:$D$104,2,FALSE),"")</f>
        <v/>
      </c>
      <c r="Q199" s="4">
        <v>3.9700000000000402</v>
      </c>
      <c r="R199" s="4" t="str">
        <f>IFERROR(VLOOKUP(Q199,'CRUCE RIESGOS'!$C$5:$D$104,2,FALSE),"")</f>
        <v/>
      </c>
      <c r="S199" s="4">
        <v>4.9700000000000601</v>
      </c>
      <c r="T199" s="4" t="str">
        <f>IFERROR(VLOOKUP(S199,'CRUCE RIESGOS'!$C$5:$D$104,2,FALSE),"")</f>
        <v/>
      </c>
      <c r="U199" s="4">
        <v>5.9700000000000797</v>
      </c>
      <c r="V199" s="4" t="str">
        <f>IFERROR(VLOOKUP(U199,'CRUCE RIESGOS'!$C$5:$D$104,2,FALSE),"")</f>
        <v/>
      </c>
      <c r="W199" s="4">
        <v>6.9700000000001001</v>
      </c>
      <c r="X199" s="4" t="str">
        <f>IFERROR(VLOOKUP(W199,'CRUCE RIESGOS'!$C$5:$D$104,2,FALSE),"")</f>
        <v/>
      </c>
      <c r="Y199" s="4">
        <v>7.9700000000001197</v>
      </c>
      <c r="Z199" s="4" t="str">
        <f>IFERROR(VLOOKUP(Y199,'CRUCE RIESGOS'!$C$5:$D$104,2,FALSE),"")</f>
        <v/>
      </c>
      <c r="AA199" s="4">
        <v>8.9700000000001392</v>
      </c>
      <c r="AB199" s="4" t="str">
        <f>IFERROR(VLOOKUP(AA199,'CRUCE RIESGOS'!$C$5:$D$104,2,FALSE),"")</f>
        <v/>
      </c>
      <c r="AC199" s="4">
        <v>9.9700000000001605</v>
      </c>
      <c r="AD199" s="4" t="str">
        <f>IFERROR(VLOOKUP(AC199,'CRUCE RIESGOS'!$C$5:$D$104,2,FALSE),"")</f>
        <v/>
      </c>
      <c r="AE199" s="4">
        <v>10.9700000000002</v>
      </c>
      <c r="AF199" s="4" t="str">
        <f>IFERROR(VLOOKUP(AE199,'CRUCE RIESGOS'!$C$5:$D$104,2,FALSE),"")</f>
        <v/>
      </c>
      <c r="AG199" s="4">
        <v>11.9700000000002</v>
      </c>
      <c r="AH199" s="4" t="str">
        <f>IFERROR(VLOOKUP(AG199,'CRUCE RIESGOS'!$C$5:$D$104,2,FALSE),"")</f>
        <v/>
      </c>
      <c r="AI199" s="4">
        <v>12.9700000000002</v>
      </c>
      <c r="AJ199" s="4" t="str">
        <f>IFERROR(VLOOKUP(AI199,'CRUCE RIESGOS'!$C$5:$D$104,2,FALSE),"")</f>
        <v/>
      </c>
      <c r="AK199" s="4">
        <v>13.9700000000002</v>
      </c>
      <c r="AL199" s="4" t="str">
        <f>IFERROR(VLOOKUP(AK199,'CRUCE RIESGOS'!$C$5:$D$104,2,FALSE),"")</f>
        <v/>
      </c>
      <c r="AM199" s="4">
        <v>14.970000000000301</v>
      </c>
      <c r="AN199" s="4" t="str">
        <f>IFERROR(VLOOKUP(AM199,'CRUCE RIESGOS'!$C$5:$D$104,2,FALSE),"")</f>
        <v/>
      </c>
      <c r="AO199" s="4">
        <v>15.970000000000301</v>
      </c>
      <c r="AP199" s="4" t="str">
        <f>IFERROR(VLOOKUP(AO199,'CRUCE RIESGOS'!$C$5:$D$104,2,FALSE),"")</f>
        <v/>
      </c>
      <c r="AQ199" s="4">
        <v>16.970000000000301</v>
      </c>
      <c r="AR199" s="4" t="str">
        <f>IFERROR(VLOOKUP(AQ199,'CRUCE RIESGOS'!$C$5:$D$104,2,FALSE),"")</f>
        <v/>
      </c>
      <c r="AS199" s="4">
        <v>17.970000000000301</v>
      </c>
      <c r="AT199" s="4" t="str">
        <f>IFERROR(VLOOKUP(AS199,'CRUCE RIESGOS'!$C$5:$D$104,2,FALSE),"")</f>
        <v/>
      </c>
      <c r="AU199" s="4">
        <v>18.970000000000301</v>
      </c>
      <c r="AV199" s="4" t="str">
        <f>IFERROR(VLOOKUP(AU199,'CRUCE RIESGOS'!$C$5:$D$104,2,FALSE),"")</f>
        <v/>
      </c>
      <c r="AW199" s="4">
        <v>19.9700000000004</v>
      </c>
      <c r="AX199" s="4" t="str">
        <f>IFERROR(VLOOKUP(AW199,'CRUCE RIESGOS'!$C$5:$D$104,2,FALSE),"")</f>
        <v/>
      </c>
      <c r="AY199" s="4">
        <v>20.9700000000004</v>
      </c>
      <c r="AZ199" s="4" t="str">
        <f>IFERROR(VLOOKUP(AY199,'CRUCE RIESGOS'!$C$5:$D$104,2,FALSE),"")</f>
        <v/>
      </c>
      <c r="BA199" s="4">
        <v>21.9700000000004</v>
      </c>
      <c r="BB199" s="4" t="str">
        <f>IFERROR(VLOOKUP(BA199,'CRUCE RIESGOS'!$C$5:$D$104,2,FALSE),"")</f>
        <v/>
      </c>
      <c r="BC199" s="4">
        <v>22.9700000000004</v>
      </c>
      <c r="BD199" s="4" t="str">
        <f>IFERROR(VLOOKUP(BC199,'CRUCE RIESGOS'!$C$5:$D$104,2,FALSE),"")</f>
        <v/>
      </c>
      <c r="BE199" s="4">
        <v>23.9700000000004</v>
      </c>
      <c r="BF199" s="4" t="str">
        <f>IFERROR(VLOOKUP(BE199,'CRUCE RIESGOS'!$C$5:$D$104,2,FALSE),"")</f>
        <v/>
      </c>
      <c r="BG199" s="4">
        <v>24.9700000000005</v>
      </c>
      <c r="BH199" s="4" t="str">
        <f>IFERROR(VLOOKUP(BG199,'CRUCE RIESGOS'!$C$5:$D$104,2,FALSE),"")</f>
        <v/>
      </c>
      <c r="BI199" s="4">
        <v>25.9700000000005</v>
      </c>
      <c r="BJ199" s="4" t="str">
        <f>IFERROR(VLOOKUP(BI199,'CRUCE RIESGOS'!$C$5:$D$104,2,FALSE),"")</f>
        <v/>
      </c>
    </row>
    <row r="200" spans="13:62" x14ac:dyDescent="0.25">
      <c r="M200" s="4"/>
      <c r="N200" s="4" t="str">
        <f t="shared" si="57"/>
        <v/>
      </c>
      <c r="O200" s="4"/>
      <c r="P200" s="4" t="str">
        <f t="shared" si="57"/>
        <v/>
      </c>
      <c r="Q200" s="4"/>
      <c r="R200" s="4" t="str">
        <f t="shared" si="57"/>
        <v/>
      </c>
      <c r="S200" s="4"/>
      <c r="T200" s="4" t="str">
        <f t="shared" si="57"/>
        <v/>
      </c>
      <c r="U200" s="4"/>
      <c r="V200" s="4" t="str">
        <f t="shared" si="57"/>
        <v/>
      </c>
      <c r="W200" s="4"/>
      <c r="X200" s="4" t="str">
        <f t="shared" si="57"/>
        <v/>
      </c>
      <c r="Y200" s="4"/>
      <c r="Z200" s="4" t="str">
        <f t="shared" si="57"/>
        <v/>
      </c>
      <c r="AA200" s="4"/>
      <c r="AB200" s="4" t="str">
        <f t="shared" si="57"/>
        <v/>
      </c>
      <c r="AC200" s="4"/>
      <c r="AD200" s="4" t="str">
        <f t="shared" si="57"/>
        <v/>
      </c>
      <c r="AE200" s="4"/>
      <c r="AF200" s="4" t="str">
        <f t="shared" si="57"/>
        <v/>
      </c>
      <c r="AG200" s="4"/>
      <c r="AH200" s="4" t="str">
        <f t="shared" si="57"/>
        <v/>
      </c>
      <c r="AI200" s="4"/>
      <c r="AJ200" s="4" t="str">
        <f t="shared" si="57"/>
        <v/>
      </c>
      <c r="AK200" s="4"/>
      <c r="AL200" s="4" t="str">
        <f t="shared" si="57"/>
        <v/>
      </c>
      <c r="AM200" s="4"/>
      <c r="AN200" s="4" t="str">
        <f t="shared" si="57"/>
        <v/>
      </c>
      <c r="AO200" s="4"/>
      <c r="AP200" s="4" t="str">
        <f t="shared" si="57"/>
        <v/>
      </c>
      <c r="AQ200" s="4"/>
      <c r="AR200" s="4" t="str">
        <f t="shared" si="57"/>
        <v/>
      </c>
      <c r="AS200" s="4"/>
      <c r="AT200" s="4" t="str">
        <f t="shared" si="57"/>
        <v/>
      </c>
      <c r="AU200" s="4"/>
      <c r="AV200" s="4" t="str">
        <f t="shared" si="57"/>
        <v/>
      </c>
      <c r="AW200" s="4"/>
      <c r="AX200" s="4" t="str">
        <f t="shared" si="57"/>
        <v/>
      </c>
      <c r="AY200" s="4"/>
      <c r="AZ200" s="4" t="str">
        <f t="shared" si="57"/>
        <v/>
      </c>
      <c r="BA200" s="4"/>
      <c r="BB200" s="4" t="str">
        <f t="shared" si="57"/>
        <v/>
      </c>
      <c r="BC200" s="4"/>
      <c r="BD200" s="4" t="str">
        <f t="shared" si="57"/>
        <v/>
      </c>
      <c r="BE200" s="4"/>
      <c r="BF200" s="4" t="str">
        <f t="shared" si="57"/>
        <v/>
      </c>
      <c r="BG200" s="4"/>
      <c r="BH200" s="4" t="str">
        <f t="shared" si="57"/>
        <v/>
      </c>
      <c r="BI200" s="4"/>
      <c r="BJ200" s="4" t="str">
        <f t="shared" si="57"/>
        <v/>
      </c>
    </row>
    <row r="201" spans="13:62" x14ac:dyDescent="0.25">
      <c r="M201" s="4">
        <v>1.98</v>
      </c>
      <c r="N201" s="4" t="str">
        <f>IFERROR(VLOOKUP(M201,'CRUCE RIESGOS'!$C$5:$D$104,2,FALSE),"")</f>
        <v/>
      </c>
      <c r="O201" s="4">
        <v>2.98000000000002</v>
      </c>
      <c r="P201" s="4" t="str">
        <f>IFERROR(VLOOKUP(O201,'CRUCE RIESGOS'!$C$5:$D$104,2,FALSE),"")</f>
        <v/>
      </c>
      <c r="Q201" s="4">
        <v>3.98000000000004</v>
      </c>
      <c r="R201" s="4" t="str">
        <f>IFERROR(VLOOKUP(Q201,'CRUCE RIESGOS'!$C$5:$D$104,2,FALSE),"")</f>
        <v/>
      </c>
      <c r="S201" s="4">
        <v>4.9800000000000599</v>
      </c>
      <c r="T201" s="4" t="str">
        <f>IFERROR(VLOOKUP(S201,'CRUCE RIESGOS'!$C$5:$D$104,2,FALSE),"")</f>
        <v/>
      </c>
      <c r="U201" s="4">
        <v>5.9800000000000804</v>
      </c>
      <c r="V201" s="4" t="str">
        <f>IFERROR(VLOOKUP(U201,'CRUCE RIESGOS'!$C$5:$D$104,2,FALSE),"")</f>
        <v/>
      </c>
      <c r="W201" s="4">
        <v>6.9800000000000999</v>
      </c>
      <c r="X201" s="4" t="str">
        <f>IFERROR(VLOOKUP(W201,'CRUCE RIESGOS'!$C$5:$D$104,2,FALSE),"")</f>
        <v/>
      </c>
      <c r="Y201" s="4">
        <v>7.9800000000001203</v>
      </c>
      <c r="Z201" s="4" t="str">
        <f>IFERROR(VLOOKUP(Y201,'CRUCE RIESGOS'!$C$5:$D$104,2,FALSE),"")</f>
        <v/>
      </c>
      <c r="AA201" s="4">
        <v>8.9800000000001408</v>
      </c>
      <c r="AB201" s="4" t="str">
        <f>IFERROR(VLOOKUP(AA201,'CRUCE RIESGOS'!$C$5:$D$104,2,FALSE),"")</f>
        <v/>
      </c>
      <c r="AC201" s="4">
        <v>9.9800000000001603</v>
      </c>
      <c r="AD201" s="4" t="str">
        <f>IFERROR(VLOOKUP(AC201,'CRUCE RIESGOS'!$C$5:$D$104,2,FALSE),"")</f>
        <v/>
      </c>
      <c r="AE201" s="4">
        <v>10.980000000000199</v>
      </c>
      <c r="AF201" s="4" t="str">
        <f>IFERROR(VLOOKUP(AE201,'CRUCE RIESGOS'!$C$5:$D$104,2,FALSE),"")</f>
        <v/>
      </c>
      <c r="AG201" s="4">
        <v>11.980000000000199</v>
      </c>
      <c r="AH201" s="4" t="str">
        <f>IFERROR(VLOOKUP(AG201,'CRUCE RIESGOS'!$C$5:$D$104,2,FALSE),"")</f>
        <v/>
      </c>
      <c r="AI201" s="4">
        <v>12.980000000000199</v>
      </c>
      <c r="AJ201" s="4" t="str">
        <f>IFERROR(VLOOKUP(AI201,'CRUCE RIESGOS'!$C$5:$D$104,2,FALSE),"")</f>
        <v/>
      </c>
      <c r="AK201" s="4">
        <v>13.980000000000199</v>
      </c>
      <c r="AL201" s="4" t="str">
        <f>IFERROR(VLOOKUP(AK201,'CRUCE RIESGOS'!$C$5:$D$104,2,FALSE),"")</f>
        <v/>
      </c>
      <c r="AM201" s="4">
        <v>14.980000000000301</v>
      </c>
      <c r="AN201" s="4" t="str">
        <f>IFERROR(VLOOKUP(AM201,'CRUCE RIESGOS'!$C$5:$D$104,2,FALSE),"")</f>
        <v/>
      </c>
      <c r="AO201" s="4">
        <v>15.980000000000301</v>
      </c>
      <c r="AP201" s="4" t="str">
        <f>IFERROR(VLOOKUP(AO201,'CRUCE RIESGOS'!$C$5:$D$104,2,FALSE),"")</f>
        <v/>
      </c>
      <c r="AQ201" s="4">
        <v>16.980000000000299</v>
      </c>
      <c r="AR201" s="4" t="str">
        <f>IFERROR(VLOOKUP(AQ201,'CRUCE RIESGOS'!$C$5:$D$104,2,FALSE),"")</f>
        <v/>
      </c>
      <c r="AS201" s="4">
        <v>17.980000000000299</v>
      </c>
      <c r="AT201" s="4" t="str">
        <f>IFERROR(VLOOKUP(AS201,'CRUCE RIESGOS'!$C$5:$D$104,2,FALSE),"")</f>
        <v/>
      </c>
      <c r="AU201" s="4">
        <v>18.980000000000299</v>
      </c>
      <c r="AV201" s="4" t="str">
        <f>IFERROR(VLOOKUP(AU201,'CRUCE RIESGOS'!$C$5:$D$104,2,FALSE),"")</f>
        <v/>
      </c>
      <c r="AW201" s="4">
        <v>19.980000000000398</v>
      </c>
      <c r="AX201" s="4" t="str">
        <f>IFERROR(VLOOKUP(AW201,'CRUCE RIESGOS'!$C$5:$D$104,2,FALSE),"")</f>
        <v/>
      </c>
      <c r="AY201" s="4">
        <v>20.980000000000398</v>
      </c>
      <c r="AZ201" s="4" t="str">
        <f>IFERROR(VLOOKUP(AY201,'CRUCE RIESGOS'!$C$5:$D$104,2,FALSE),"")</f>
        <v/>
      </c>
      <c r="BA201" s="4">
        <v>21.980000000000398</v>
      </c>
      <c r="BB201" s="4" t="str">
        <f>IFERROR(VLOOKUP(BA201,'CRUCE RIESGOS'!$C$5:$D$104,2,FALSE),"")</f>
        <v/>
      </c>
      <c r="BC201" s="4">
        <v>22.980000000000398</v>
      </c>
      <c r="BD201" s="4" t="str">
        <f>IFERROR(VLOOKUP(BC201,'CRUCE RIESGOS'!$C$5:$D$104,2,FALSE),"")</f>
        <v/>
      </c>
      <c r="BE201" s="4">
        <v>23.980000000000398</v>
      </c>
      <c r="BF201" s="4" t="str">
        <f>IFERROR(VLOOKUP(BE201,'CRUCE RIESGOS'!$C$5:$D$104,2,FALSE),"")</f>
        <v/>
      </c>
      <c r="BG201" s="4">
        <v>24.980000000000501</v>
      </c>
      <c r="BH201" s="4" t="str">
        <f>IFERROR(VLOOKUP(BG201,'CRUCE RIESGOS'!$C$5:$D$104,2,FALSE),"")</f>
        <v/>
      </c>
      <c r="BI201" s="4">
        <v>25.980000000000501</v>
      </c>
      <c r="BJ201" s="4" t="str">
        <f>IFERROR(VLOOKUP(BI201,'CRUCE RIESGOS'!$C$5:$D$104,2,FALSE),"")</f>
        <v/>
      </c>
    </row>
    <row r="202" spans="13:62" x14ac:dyDescent="0.25">
      <c r="M202" s="4"/>
      <c r="N202" s="4" t="str">
        <f t="shared" si="57"/>
        <v/>
      </c>
      <c r="O202" s="4"/>
      <c r="P202" s="4" t="str">
        <f t="shared" si="57"/>
        <v/>
      </c>
      <c r="Q202" s="4"/>
      <c r="R202" s="4" t="str">
        <f t="shared" si="57"/>
        <v/>
      </c>
      <c r="S202" s="4"/>
      <c r="T202" s="4" t="str">
        <f t="shared" si="57"/>
        <v/>
      </c>
      <c r="U202" s="4"/>
      <c r="V202" s="4" t="str">
        <f t="shared" si="57"/>
        <v/>
      </c>
      <c r="W202" s="4"/>
      <c r="X202" s="4" t="str">
        <f t="shared" si="57"/>
        <v/>
      </c>
      <c r="Y202" s="4"/>
      <c r="Z202" s="4" t="str">
        <f t="shared" si="57"/>
        <v/>
      </c>
      <c r="AA202" s="4"/>
      <c r="AB202" s="4" t="str">
        <f t="shared" si="57"/>
        <v/>
      </c>
      <c r="AC202" s="4"/>
      <c r="AD202" s="4" t="str">
        <f t="shared" si="57"/>
        <v/>
      </c>
      <c r="AE202" s="4"/>
      <c r="AF202" s="4" t="str">
        <f t="shared" si="57"/>
        <v/>
      </c>
      <c r="AG202" s="4"/>
      <c r="AH202" s="4" t="str">
        <f t="shared" si="57"/>
        <v/>
      </c>
      <c r="AI202" s="4"/>
      <c r="AJ202" s="4" t="str">
        <f t="shared" si="57"/>
        <v/>
      </c>
      <c r="AK202" s="4"/>
      <c r="AL202" s="4" t="str">
        <f t="shared" si="57"/>
        <v/>
      </c>
      <c r="AM202" s="4"/>
      <c r="AN202" s="4" t="str">
        <f t="shared" si="57"/>
        <v/>
      </c>
      <c r="AO202" s="4"/>
      <c r="AP202" s="4" t="str">
        <f t="shared" si="57"/>
        <v/>
      </c>
      <c r="AQ202" s="4"/>
      <c r="AR202" s="4" t="str">
        <f t="shared" si="57"/>
        <v/>
      </c>
      <c r="AS202" s="4"/>
      <c r="AT202" s="4" t="str">
        <f t="shared" si="57"/>
        <v/>
      </c>
      <c r="AU202" s="4"/>
      <c r="AV202" s="4" t="str">
        <f t="shared" si="57"/>
        <v/>
      </c>
      <c r="AW202" s="4"/>
      <c r="AX202" s="4" t="str">
        <f t="shared" si="57"/>
        <v/>
      </c>
      <c r="AY202" s="4"/>
      <c r="AZ202" s="4" t="str">
        <f t="shared" si="57"/>
        <v/>
      </c>
      <c r="BA202" s="4"/>
      <c r="BB202" s="4" t="str">
        <f t="shared" si="57"/>
        <v/>
      </c>
      <c r="BC202" s="4"/>
      <c r="BD202" s="4" t="str">
        <f t="shared" si="57"/>
        <v/>
      </c>
      <c r="BE202" s="4"/>
      <c r="BF202" s="4" t="str">
        <f t="shared" si="57"/>
        <v/>
      </c>
      <c r="BG202" s="4"/>
      <c r="BH202" s="4" t="str">
        <f t="shared" si="57"/>
        <v/>
      </c>
      <c r="BI202" s="4"/>
      <c r="BJ202" s="4" t="str">
        <f t="shared" si="57"/>
        <v/>
      </c>
    </row>
    <row r="203" spans="13:62" x14ac:dyDescent="0.25">
      <c r="M203" s="4">
        <v>1.99</v>
      </c>
      <c r="N203" s="4" t="str">
        <f>IFERROR(VLOOKUP(M203,'CRUCE RIESGOS'!$C$5:$D$104,2,FALSE),"")</f>
        <v/>
      </c>
      <c r="O203" s="4">
        <v>2.9900000000000202</v>
      </c>
      <c r="P203" s="4" t="str">
        <f>IFERROR(VLOOKUP(O203,'CRUCE RIESGOS'!$C$5:$D$104,2,FALSE),"")</f>
        <v/>
      </c>
      <c r="Q203" s="4">
        <v>3.9900000000000402</v>
      </c>
      <c r="R203" s="4" t="str">
        <f>IFERROR(VLOOKUP(Q203,'CRUCE RIESGOS'!$C$5:$D$104,2,FALSE),"")</f>
        <v/>
      </c>
      <c r="S203" s="4">
        <v>4.9900000000000597</v>
      </c>
      <c r="T203" s="4" t="str">
        <f>IFERROR(VLOOKUP(S203,'CRUCE RIESGOS'!$C$5:$D$104,2,FALSE),"")</f>
        <v/>
      </c>
      <c r="U203" s="4">
        <v>5.9900000000000801</v>
      </c>
      <c r="V203" s="4" t="str">
        <f>IFERROR(VLOOKUP(U203,'CRUCE RIESGOS'!$C$5:$D$104,2,FALSE),"")</f>
        <v/>
      </c>
      <c r="W203" s="4">
        <v>6.9900000000000997</v>
      </c>
      <c r="X203" s="4" t="str">
        <f>IFERROR(VLOOKUP(W203,'CRUCE RIESGOS'!$C$5:$D$104,2,FALSE),"")</f>
        <v/>
      </c>
      <c r="Y203" s="4">
        <v>7.9900000000001201</v>
      </c>
      <c r="Z203" s="4" t="str">
        <f>IFERROR(VLOOKUP(Y203,'CRUCE RIESGOS'!$C$5:$D$104,2,FALSE),"")</f>
        <v/>
      </c>
      <c r="AA203" s="4">
        <v>8.9900000000001405</v>
      </c>
      <c r="AB203" s="4" t="str">
        <f>IFERROR(VLOOKUP(AA203,'CRUCE RIESGOS'!$C$5:$D$104,2,FALSE),"")</f>
        <v/>
      </c>
      <c r="AC203" s="4">
        <v>9.9900000000001601</v>
      </c>
      <c r="AD203" s="4" t="str">
        <f>IFERROR(VLOOKUP(AC203,'CRUCE RIESGOS'!$C$5:$D$104,2,FALSE),"")</f>
        <v/>
      </c>
      <c r="AE203" s="4">
        <v>10.990000000000199</v>
      </c>
      <c r="AF203" s="4" t="str">
        <f>IFERROR(VLOOKUP(AE203,'CRUCE RIESGOS'!$C$5:$D$104,2,FALSE),"")</f>
        <v/>
      </c>
      <c r="AG203" s="4">
        <v>11.990000000000199</v>
      </c>
      <c r="AH203" s="4" t="str">
        <f>IFERROR(VLOOKUP(AG203,'CRUCE RIESGOS'!$C$5:$D$104,2,FALSE),"")</f>
        <v/>
      </c>
      <c r="AI203" s="4">
        <v>12.990000000000199</v>
      </c>
      <c r="AJ203" s="4" t="str">
        <f>IFERROR(VLOOKUP(AI203,'CRUCE RIESGOS'!$C$5:$D$104,2,FALSE),"")</f>
        <v/>
      </c>
      <c r="AK203" s="4">
        <v>13.990000000000199</v>
      </c>
      <c r="AL203" s="4" t="str">
        <f>IFERROR(VLOOKUP(AK203,'CRUCE RIESGOS'!$C$5:$D$104,2,FALSE),"")</f>
        <v/>
      </c>
      <c r="AM203" s="4">
        <v>14.9900000000003</v>
      </c>
      <c r="AN203" s="4" t="str">
        <f>IFERROR(VLOOKUP(AM203,'CRUCE RIESGOS'!$C$5:$D$104,2,FALSE),"")</f>
        <v/>
      </c>
      <c r="AO203" s="4">
        <v>15.9900000000003</v>
      </c>
      <c r="AP203" s="4" t="str">
        <f>IFERROR(VLOOKUP(AO203,'CRUCE RIESGOS'!$C$5:$D$104,2,FALSE),"")</f>
        <v/>
      </c>
      <c r="AQ203" s="4">
        <v>16.9900000000003</v>
      </c>
      <c r="AR203" s="4" t="str">
        <f>IFERROR(VLOOKUP(AQ203,'CRUCE RIESGOS'!$C$5:$D$104,2,FALSE),"")</f>
        <v/>
      </c>
      <c r="AS203" s="4">
        <v>17.9900000000003</v>
      </c>
      <c r="AT203" s="4" t="str">
        <f>IFERROR(VLOOKUP(AS203,'CRUCE RIESGOS'!$C$5:$D$104,2,FALSE),"")</f>
        <v/>
      </c>
      <c r="AU203" s="4">
        <v>18.9900000000003</v>
      </c>
      <c r="AV203" s="4" t="str">
        <f>IFERROR(VLOOKUP(AU203,'CRUCE RIESGOS'!$C$5:$D$104,2,FALSE),"")</f>
        <v/>
      </c>
      <c r="AW203" s="4">
        <v>19.9900000000004</v>
      </c>
      <c r="AX203" s="4" t="str">
        <f>IFERROR(VLOOKUP(AW203,'CRUCE RIESGOS'!$C$5:$D$104,2,FALSE),"")</f>
        <v/>
      </c>
      <c r="AY203" s="4">
        <v>20.9900000000004</v>
      </c>
      <c r="AZ203" s="4" t="str">
        <f>IFERROR(VLOOKUP(AY203,'CRUCE RIESGOS'!$C$5:$D$104,2,FALSE),"")</f>
        <v/>
      </c>
      <c r="BA203" s="4">
        <v>21.9900000000004</v>
      </c>
      <c r="BB203" s="4" t="str">
        <f>IFERROR(VLOOKUP(BA203,'CRUCE RIESGOS'!$C$5:$D$104,2,FALSE),"")</f>
        <v/>
      </c>
      <c r="BC203" s="4">
        <v>22.9900000000004</v>
      </c>
      <c r="BD203" s="4" t="str">
        <f>IFERROR(VLOOKUP(BC203,'CRUCE RIESGOS'!$C$5:$D$104,2,FALSE),"")</f>
        <v/>
      </c>
      <c r="BE203" s="4">
        <v>23.9900000000004</v>
      </c>
      <c r="BF203" s="4" t="str">
        <f>IFERROR(VLOOKUP(BE203,'CRUCE RIESGOS'!$C$5:$D$104,2,FALSE),"")</f>
        <v/>
      </c>
      <c r="BG203" s="4">
        <v>24.990000000000499</v>
      </c>
      <c r="BH203" s="4" t="str">
        <f>IFERROR(VLOOKUP(BG203,'CRUCE RIESGOS'!$C$5:$D$104,2,FALSE),"")</f>
        <v/>
      </c>
      <c r="BI203" s="4">
        <v>25.990000000000499</v>
      </c>
      <c r="BJ203" s="4" t="str">
        <f>IFERROR(VLOOKUP(BI203,'CRUCE RIESGOS'!$C$5:$D$104,2,FALSE),"")</f>
        <v/>
      </c>
    </row>
  </sheetData>
  <mergeCells count="33">
    <mergeCell ref="J13:J15"/>
    <mergeCell ref="E4:E5"/>
    <mergeCell ref="H13:H15"/>
    <mergeCell ref="I13:I15"/>
    <mergeCell ref="G7:H7"/>
    <mergeCell ref="G13:G15"/>
    <mergeCell ref="G11:J11"/>
    <mergeCell ref="C13:E13"/>
    <mergeCell ref="C14:E14"/>
    <mergeCell ref="C15:E15"/>
    <mergeCell ref="I4:J5"/>
    <mergeCell ref="I6:J6"/>
    <mergeCell ref="I7:J7"/>
    <mergeCell ref="I8:J8"/>
    <mergeCell ref="F4:F5"/>
    <mergeCell ref="I10:J10"/>
    <mergeCell ref="B2:J3"/>
    <mergeCell ref="C11:E11"/>
    <mergeCell ref="G4:H5"/>
    <mergeCell ref="G6:H6"/>
    <mergeCell ref="G10:H10"/>
    <mergeCell ref="G8:H8"/>
    <mergeCell ref="I9:J9"/>
    <mergeCell ref="D4:D5"/>
    <mergeCell ref="G9:H9"/>
    <mergeCell ref="C12:E12"/>
    <mergeCell ref="B9:C9"/>
    <mergeCell ref="B10:C10"/>
    <mergeCell ref="B4:C4"/>
    <mergeCell ref="B5:C5"/>
    <mergeCell ref="B6:C6"/>
    <mergeCell ref="B7:C7"/>
    <mergeCell ref="B8:C8"/>
  </mergeCells>
  <conditionalFormatting sqref="J13">
    <cfRule type="cellIs" dxfId="51" priority="21" operator="equal">
      <formula>"ALTO"</formula>
    </cfRule>
    <cfRule type="cellIs" dxfId="50" priority="28" operator="equal">
      <formula>"EXTREMO"</formula>
    </cfRule>
    <cfRule type="cellIs" dxfId="49" priority="29" operator="equal">
      <formula>"MODERADO"</formula>
    </cfRule>
    <cfRule type="cellIs" dxfId="48" priority="30" operator="equal">
      <formula>"BAJO"</formula>
    </cfRule>
  </conditionalFormatting>
  <conditionalFormatting sqref="I13">
    <cfRule type="expression" dxfId="47" priority="13">
      <formula>$J$13="ALTO"</formula>
    </cfRule>
    <cfRule type="expression" dxfId="46" priority="14">
      <formula>$J$13="EXTREMO"</formula>
    </cfRule>
    <cfRule type="expression" dxfId="45" priority="15">
      <formula>$J$13="MODERADO"</formula>
    </cfRule>
    <cfRule type="expression" dxfId="44" priority="16">
      <formula>$J$13="BAJO"</formula>
    </cfRule>
  </conditionalFormatting>
  <conditionalFormatting sqref="J12">
    <cfRule type="cellIs" dxfId="43" priority="9" operator="equal">
      <formula>"ALTO"</formula>
    </cfRule>
    <cfRule type="cellIs" dxfId="42" priority="10" operator="equal">
      <formula>"EXTREMO"</formula>
    </cfRule>
    <cfRule type="cellIs" dxfId="41" priority="11" operator="equal">
      <formula>"MODERADO"</formula>
    </cfRule>
    <cfRule type="cellIs" dxfId="40" priority="12" operator="equal">
      <formula>"BAJO"</formula>
    </cfRule>
  </conditionalFormatting>
  <conditionalFormatting sqref="I12">
    <cfRule type="cellIs" dxfId="39" priority="1" operator="equal">
      <formula>"ALTO"</formula>
    </cfRule>
    <cfRule type="cellIs" dxfId="38" priority="2" operator="equal">
      <formula>"EXTREMO"</formula>
    </cfRule>
    <cfRule type="cellIs" dxfId="37" priority="3" operator="equal">
      <formula>"MODERADO"</formula>
    </cfRule>
    <cfRule type="cellIs" dxfId="36" priority="4" operator="equal">
      <formula>"BAJO"</formula>
    </cfRule>
  </conditionalFormatting>
  <pageMargins left="0.7" right="0.7" top="0.75" bottom="0.75" header="0.3" footer="0.3"/>
  <pageSetup orientation="portrait" r:id="rId1"/>
  <ignoredErrors>
    <ignoredError sqref="M4:BJ4 M15:BJ203 M7:N7 P7 R7 T7 V7 X7 Z7 AB7 AD7 AF7 AH7 AJ7 AL7 AN7 AP7 AR7 AT7 AV7 AX7 AZ7 BB7 BD7 BF7 BH7 BJ7 M5:BC6 BE5:BJ6 M8:BJ10 M12:BJ13" formula="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EDE395"/>
  </sheetPr>
  <dimension ref="A4:Q105"/>
  <sheetViews>
    <sheetView topLeftCell="D1" zoomScale="60" zoomScaleNormal="60" workbookViewId="0">
      <selection activeCell="F29" sqref="F29"/>
    </sheetView>
  </sheetViews>
  <sheetFormatPr baseColWidth="10" defaultRowHeight="15" x14ac:dyDescent="0.25"/>
  <cols>
    <col min="1" max="3" width="0" style="1" hidden="1" customWidth="1"/>
    <col min="4" max="4" width="5.28515625" style="6" customWidth="1"/>
    <col min="5" max="5" width="61.140625" style="7" customWidth="1"/>
    <col min="6" max="6" width="73" style="7" customWidth="1"/>
    <col min="7" max="8" width="31.7109375" style="7" customWidth="1"/>
    <col min="9" max="9" width="27.42578125" style="7" customWidth="1"/>
    <col min="10" max="10" width="23.42578125" style="7" bestFit="1" customWidth="1"/>
    <col min="11" max="11" width="40.42578125" style="7" customWidth="1"/>
    <col min="12" max="12" width="81" style="7" bestFit="1" customWidth="1"/>
    <col min="13" max="13" width="45.7109375" style="7" customWidth="1"/>
    <col min="14" max="14" width="36" style="7" customWidth="1"/>
    <col min="15" max="15" width="32.7109375" style="7" customWidth="1"/>
    <col min="16" max="16" width="27.42578125" style="7" customWidth="1"/>
    <col min="17" max="17" width="17.140625" style="6" bestFit="1" customWidth="1"/>
    <col min="18" max="18" width="12.85546875" style="1" bestFit="1" customWidth="1"/>
    <col min="19" max="16384" width="11.42578125" style="1"/>
  </cols>
  <sheetData>
    <row r="4" spans="1:17" ht="32.25" customHeight="1" x14ac:dyDescent="0.25">
      <c r="A4" s="3"/>
      <c r="B4" s="3"/>
      <c r="C4" s="3"/>
      <c r="D4" s="53" t="s">
        <v>59</v>
      </c>
      <c r="E4" s="53"/>
      <c r="F4" s="53"/>
      <c r="G4" s="53"/>
      <c r="H4" s="53" t="s">
        <v>43</v>
      </c>
      <c r="I4" s="53"/>
      <c r="J4" s="53"/>
      <c r="K4" s="53"/>
      <c r="L4" s="53"/>
      <c r="M4" s="53"/>
      <c r="N4" s="53" t="s">
        <v>68</v>
      </c>
      <c r="O4" s="53"/>
      <c r="P4" s="53"/>
      <c r="Q4" s="53"/>
    </row>
    <row r="5" spans="1:17" ht="48" customHeight="1" x14ac:dyDescent="0.25">
      <c r="A5" s="3" t="s">
        <v>38</v>
      </c>
      <c r="B5" s="3" t="s">
        <v>39</v>
      </c>
      <c r="C5" s="3" t="s">
        <v>40</v>
      </c>
      <c r="D5" s="13" t="s">
        <v>6</v>
      </c>
      <c r="E5" s="13" t="s">
        <v>58</v>
      </c>
      <c r="F5" s="13" t="s">
        <v>60</v>
      </c>
      <c r="G5" s="13" t="s">
        <v>7</v>
      </c>
      <c r="H5" s="13" t="s">
        <v>65</v>
      </c>
      <c r="I5" s="13" t="s">
        <v>18</v>
      </c>
      <c r="J5" s="13" t="s">
        <v>19</v>
      </c>
      <c r="K5" s="13" t="s">
        <v>50</v>
      </c>
      <c r="L5" s="13" t="s">
        <v>22</v>
      </c>
      <c r="M5" s="13" t="s">
        <v>15</v>
      </c>
      <c r="N5" s="13" t="s">
        <v>65</v>
      </c>
      <c r="O5" s="13" t="s">
        <v>18</v>
      </c>
      <c r="P5" s="13" t="s">
        <v>19</v>
      </c>
      <c r="Q5" s="44" t="s">
        <v>50</v>
      </c>
    </row>
    <row r="6" spans="1:17" x14ac:dyDescent="0.25">
      <c r="A6" s="3" t="str">
        <f t="shared" ref="A6:A37" si="0">IF(AND(N6=1,O6=1),1,IF(AND(N6=1,O6=2),2,IF(AND(N6=1,O6=3),3,IF(AND(N6=1,O6=4),4,IF(AND(N6=1,O6=5),5,IF(AND(N6=2,O6=1),6,IF(AND(N6=2,O6=2),7,IF(AND(N6=2,O6=3),8,IF(AND(N6=2,O6=4),9,IF(AND(N6=2,O6=5),10,IF(AND(N6=3,O6=1),11,IF(AND(N6=3,O6=2),12,IF(AND(N6=3,O6=3),13,IF(AND(N6=3,O6=4),14,IF(AND(N6=3,O6=5),15,IF(AND(N6=4,O6=1),16,IF(AND(N6=4,O6=2),17,IF(AND(N6=4,O6=3),18,IF(AND(N6=4,O6=4),19,IF(AND(N6=4,O6=5),20,IF(AND(N6=5,O6=1),21,IF(AND(N6=5,O6=2),22,IF(AND(N6=5,O6=3),23,IF(AND(N6=5,O6=4),24,IF(AND(N6=5,O6=5),25,"")))))))))))))))))))))))))</f>
        <v/>
      </c>
      <c r="B6" s="3" t="str">
        <f>IF(A6="","",1/100)</f>
        <v/>
      </c>
      <c r="C6" s="3" t="str">
        <f t="shared" ref="C6:C22" si="1">IFERROR(A6+B6,"")</f>
        <v/>
      </c>
      <c r="D6" s="15">
        <v>1</v>
      </c>
      <c r="E6" s="16"/>
      <c r="F6" s="16"/>
      <c r="G6" s="16"/>
      <c r="H6" s="17"/>
      <c r="I6" s="17"/>
      <c r="J6" s="17" t="str">
        <f t="shared" ref="J6:J37" si="2">IF(OR(H6="",I6=""),"",H6*I6)</f>
        <v/>
      </c>
      <c r="K6" s="45" t="str">
        <f>IF(J6="","",IF(AND(H6=1,I6=1),"BAJO",IF(AND(H6=1,I6=2),"BAJO",IF(AND(H6=1,I6=3),"MODERADO",IF(AND(H6=1,I6=4),"FAVORABLE",IF(AND(H6=1,I6=5),"FAVORABLE",IF(AND(H6=2,I6=1),"BAJO",IF(AND(H6=2,I6=2),"BAJO",IF(AND(H6=2,I6=3),"MODERADO",IF(AND(H6=2,I6=4),"FAVORABLE",IF(AND(H6=2,I6=5),"ALTO",IF(AND(H6=3,I6=1),"BAJO",IF(AND(H6=3,I6=2),"MODERADO",IF(AND(H6=3,I6=3),"FAVORABLE",IF(AND(H6=3,I6=4),"ALTO",IF(AND(H6=3,I6=5),"ALTO",IF(AND(H6=4,I6=1),"MODERADO",IF(AND(H6=4,I6=2),"FAVORABLE",IF(AND(H6=4,I6=3),"FAVORABLE",IF(AND(H6=4,I6=4),"ALTO",IF(AND(H6=4,I6=5),"ALTO",IF(AND(H6=5,I6=1),"FAVORABLE",IF(AND(H6=5,I6=2),"FAVORABLE",IF(AND(H6=5,I6=3),"ALTO",IF(AND(H6=5,I6=4),"ALTO",IF(AND(H6=5,I6=5),"ALTO",""))))))))))))))))))))))))))</f>
        <v/>
      </c>
      <c r="L6" s="16"/>
      <c r="M6" s="16"/>
      <c r="N6" s="17"/>
      <c r="O6" s="17"/>
      <c r="P6" s="43" t="str">
        <f>IF(OR(N6="",O6=""),"",N6*O6)</f>
        <v/>
      </c>
      <c r="Q6" s="45" t="str">
        <f>IF(P6="","",IF(AND(N6=1,O6=1),"BAJO",IF(AND(N6=1,O6=2),"BAJO",IF(AND(N6=1,O6=3),"MODERADO",IF(AND(N6=1,O6=4),"FAVORABLE",IF(AND(N6=1,O6=5),"FAVORABLE",IF(AND(N6=2,O6=1),"BAJO",IF(AND(N6=2,O6=2),"BAJO",IF(AND(N6=2,O6=3),"MODERADO",IF(AND(N6=2,O6=4),"FAVORABLE",IF(AND(N6=2,O6=5),"ALTO",IF(AND(N6=3,O6=1),"BAJO",IF(AND(N6=3,O6=2),"MODERADO",IF(AND(N6=3,O6=3),"FAVORABLE",IF(AND(N6=3,O6=4),"ALTO",IF(AND(N6=3,O6=5),"ALTO",IF(AND(N6=4,O6=1),"MODERADO",IF(AND(N6=4,O6=2),"FAVORABLE",IF(AND(N6=4,O6=3),"FAVORABLE",IF(AND(N6=4,O6=4),"ALTO",IF(AND(N6=4,O6=5),"ALTO",IF(AND(N6=5,O6=1),"FAVORABLE",IF(AND(N6=5,O6=2),"FAVORABLE",IF(AND(N6=5,O6=3),"ALTO",IF(AND(N6=5,O6=4),"ALTO",IF(AND(N6=5,O6=5),"ALTO",""))))))))))))))))))))))))))</f>
        <v/>
      </c>
    </row>
    <row r="7" spans="1:17" ht="15.75" x14ac:dyDescent="0.25">
      <c r="A7" s="3" t="str">
        <f t="shared" si="0"/>
        <v/>
      </c>
      <c r="B7" s="3" t="str">
        <f>IF(A7="","",(COUNTIF($A$6:A7,A7))/100)</f>
        <v/>
      </c>
      <c r="C7" s="3" t="str">
        <f t="shared" si="1"/>
        <v/>
      </c>
      <c r="D7" s="18">
        <v>2</v>
      </c>
      <c r="E7" s="18"/>
      <c r="F7" s="46"/>
      <c r="G7" s="16"/>
      <c r="H7" s="19"/>
      <c r="I7" s="19"/>
      <c r="J7" s="19" t="str">
        <f t="shared" si="2"/>
        <v/>
      </c>
      <c r="K7" s="45" t="str">
        <f t="shared" ref="K7:K70" si="3">IF(J7="","",IF(AND(H7=1,I7=1),"BAJO",IF(AND(H7=1,I7=2),"BAJO",IF(AND(H7=1,I7=3),"MODERADO",IF(AND(H7=1,I7=4),"FAVORABLE",IF(AND(H7=1,I7=5),"FAVORABLE",IF(AND(H7=2,I7=1),"BAJO",IF(AND(H7=2,I7=2),"BAJO",IF(AND(H7=2,I7=3),"MODERADO",IF(AND(H7=2,I7=4),"FAVORABLE",IF(AND(H7=2,I7=5),"ALTO",IF(AND(H7=3,I7=1),"BAJO",IF(AND(H7=3,I7=2),"MODERADO",IF(AND(H7=3,I7=3),"FAVORABLE",IF(AND(H7=3,I7=4),"ALTO",IF(AND(H7=3,I7=5),"ALTO",IF(AND(H7=4,I7=1),"MODERADO",IF(AND(H7=4,I7=2),"FAVORABLE",IF(AND(H7=4,I7=3),"FAVORABLE",IF(AND(H7=4,I7=4),"ALTO",IF(AND(H7=4,I7=5),"ALTO",IF(AND(H7=5,I7=1),"FAVORABLE",IF(AND(H7=5,I7=2),"FAVORABLE",IF(AND(H7=5,I7=3),"ALTO",IF(AND(H7=5,I7=4),"ALTO",IF(AND(H7=5,I7=5),"ALTO",""))))))))))))))))))))))))))</f>
        <v/>
      </c>
      <c r="L7" s="20"/>
      <c r="M7" s="20"/>
      <c r="N7" s="19"/>
      <c r="O7" s="19"/>
      <c r="P7" s="43" t="str">
        <f t="shared" ref="P7:P70" si="4">IF(OR(N7="",O7=""),"",N7*O7)</f>
        <v/>
      </c>
      <c r="Q7" s="45" t="str">
        <f t="shared" ref="Q7:Q70" si="5">IF(P7="","",IF(AND(N7=1,O7=1),"BAJO",IF(AND(N7=1,O7=2),"BAJO",IF(AND(N7=1,O7=3),"MODERADO",IF(AND(N7=1,O7=4),"FAVORABLE",IF(AND(N7=1,O7=5),"FAVORABLE",IF(AND(N7=2,O7=1),"BAJO",IF(AND(N7=2,O7=2),"BAJO",IF(AND(N7=2,O7=3),"MODERADO",IF(AND(N7=2,O7=4),"FAVORABLE",IF(AND(N7=2,O7=5),"ALTO",IF(AND(N7=3,O7=1),"BAJO",IF(AND(N7=3,O7=2),"MODERADO",IF(AND(N7=3,O7=3),"FAVORABLE",IF(AND(N7=3,O7=4),"ALTO",IF(AND(N7=3,O7=5),"ALTO",IF(AND(N7=4,O7=1),"MODERADO",IF(AND(N7=4,O7=2),"FAVORABLE",IF(AND(N7=4,O7=3),"FAVORABLE",IF(AND(N7=4,O7=4),"ALTO",IF(AND(N7=4,O7=5),"ALTO",IF(AND(N7=5,O7=1),"FAVORABLE",IF(AND(N7=5,O7=2),"FAVORABLE",IF(AND(N7=5,O7=3),"ALTO",IF(AND(N7=5,O7=4),"ALTO",IF(AND(N7=5,O7=5),"ALTO",""))))))))))))))))))))))))))</f>
        <v/>
      </c>
    </row>
    <row r="8" spans="1:17" ht="15.75" x14ac:dyDescent="0.25">
      <c r="A8" s="3" t="str">
        <f t="shared" si="0"/>
        <v/>
      </c>
      <c r="B8" s="3" t="str">
        <f>IF(A8="","",(COUNTIF($A$6:A8,A8))/100)</f>
        <v/>
      </c>
      <c r="C8" s="3" t="str">
        <f t="shared" si="1"/>
        <v/>
      </c>
      <c r="D8" s="18">
        <v>3</v>
      </c>
      <c r="E8" s="18"/>
      <c r="F8" s="46"/>
      <c r="G8" s="16"/>
      <c r="H8" s="19"/>
      <c r="I8" s="19"/>
      <c r="J8" s="19" t="str">
        <f t="shared" si="2"/>
        <v/>
      </c>
      <c r="K8" s="45" t="str">
        <f t="shared" si="3"/>
        <v/>
      </c>
      <c r="L8" s="37"/>
      <c r="M8" s="20"/>
      <c r="N8" s="19"/>
      <c r="O8" s="19"/>
      <c r="P8" s="43" t="str">
        <f t="shared" si="4"/>
        <v/>
      </c>
      <c r="Q8" s="45" t="str">
        <f t="shared" si="5"/>
        <v/>
      </c>
    </row>
    <row r="9" spans="1:17" x14ac:dyDescent="0.25">
      <c r="A9" s="3" t="str">
        <f t="shared" si="0"/>
        <v/>
      </c>
      <c r="B9" s="3" t="str">
        <f>IF(A9="","",(COUNTIF($A$6:A9,A9))/100)</f>
        <v/>
      </c>
      <c r="C9" s="3" t="str">
        <f t="shared" si="1"/>
        <v/>
      </c>
      <c r="D9" s="18">
        <v>4</v>
      </c>
      <c r="E9" s="16"/>
      <c r="F9" s="16"/>
      <c r="G9" s="16"/>
      <c r="H9" s="19"/>
      <c r="I9" s="19"/>
      <c r="J9" s="19" t="str">
        <f t="shared" si="2"/>
        <v/>
      </c>
      <c r="K9" s="45" t="str">
        <f t="shared" si="3"/>
        <v/>
      </c>
      <c r="L9" s="37"/>
      <c r="M9" s="20"/>
      <c r="N9" s="19"/>
      <c r="O9" s="19"/>
      <c r="P9" s="43" t="str">
        <f t="shared" si="4"/>
        <v/>
      </c>
      <c r="Q9" s="45" t="str">
        <f t="shared" si="5"/>
        <v/>
      </c>
    </row>
    <row r="10" spans="1:17" x14ac:dyDescent="0.25">
      <c r="A10" s="3" t="str">
        <f t="shared" si="0"/>
        <v/>
      </c>
      <c r="B10" s="3" t="str">
        <f>IF(A10="","",(COUNTIF($A$6:A10,A10))/100)</f>
        <v/>
      </c>
      <c r="C10" s="3" t="str">
        <f t="shared" si="1"/>
        <v/>
      </c>
      <c r="D10" s="18">
        <v>5</v>
      </c>
      <c r="E10" s="16"/>
      <c r="F10" s="16"/>
      <c r="G10" s="16"/>
      <c r="H10" s="19"/>
      <c r="I10" s="19"/>
      <c r="J10" s="19" t="str">
        <f t="shared" si="2"/>
        <v/>
      </c>
      <c r="K10" s="45" t="str">
        <f t="shared" si="3"/>
        <v/>
      </c>
      <c r="L10" s="37"/>
      <c r="M10" s="20"/>
      <c r="N10" s="19"/>
      <c r="O10" s="19"/>
      <c r="P10" s="43" t="str">
        <f t="shared" si="4"/>
        <v/>
      </c>
      <c r="Q10" s="45" t="str">
        <f t="shared" si="5"/>
        <v/>
      </c>
    </row>
    <row r="11" spans="1:17" x14ac:dyDescent="0.25">
      <c r="A11" s="3" t="str">
        <f t="shared" si="0"/>
        <v/>
      </c>
      <c r="B11" s="3" t="str">
        <f>IF(A11="","",(COUNTIF($A$6:A11,A11))/100)</f>
        <v/>
      </c>
      <c r="C11" s="3" t="str">
        <f t="shared" si="1"/>
        <v/>
      </c>
      <c r="D11" s="18">
        <v>6</v>
      </c>
      <c r="E11" s="16"/>
      <c r="F11" s="16"/>
      <c r="G11" s="16"/>
      <c r="H11" s="19"/>
      <c r="I11" s="19"/>
      <c r="J11" s="19" t="str">
        <f t="shared" si="2"/>
        <v/>
      </c>
      <c r="K11" s="45" t="str">
        <f t="shared" si="3"/>
        <v/>
      </c>
      <c r="L11" s="37"/>
      <c r="M11" s="20"/>
      <c r="N11" s="19"/>
      <c r="O11" s="19"/>
      <c r="P11" s="43" t="str">
        <f t="shared" si="4"/>
        <v/>
      </c>
      <c r="Q11" s="45" t="str">
        <f t="shared" si="5"/>
        <v/>
      </c>
    </row>
    <row r="12" spans="1:17" x14ac:dyDescent="0.25">
      <c r="A12" s="3" t="str">
        <f t="shared" si="0"/>
        <v/>
      </c>
      <c r="B12" s="3" t="str">
        <f>IF(A12="","",(COUNTIF($A$6:A12,A12))/100)</f>
        <v/>
      </c>
      <c r="C12" s="3" t="str">
        <f t="shared" si="1"/>
        <v/>
      </c>
      <c r="D12" s="18">
        <v>7</v>
      </c>
      <c r="E12" s="16"/>
      <c r="F12" s="16"/>
      <c r="G12" s="16"/>
      <c r="H12" s="19"/>
      <c r="I12" s="19"/>
      <c r="J12" s="19" t="str">
        <f t="shared" si="2"/>
        <v/>
      </c>
      <c r="K12" s="45" t="str">
        <f t="shared" si="3"/>
        <v/>
      </c>
      <c r="L12" s="37"/>
      <c r="M12" s="20"/>
      <c r="N12" s="19"/>
      <c r="O12" s="19"/>
      <c r="P12" s="43" t="str">
        <f t="shared" si="4"/>
        <v/>
      </c>
      <c r="Q12" s="45" t="str">
        <f t="shared" si="5"/>
        <v/>
      </c>
    </row>
    <row r="13" spans="1:17" x14ac:dyDescent="0.25">
      <c r="A13" s="3" t="str">
        <f t="shared" si="0"/>
        <v/>
      </c>
      <c r="B13" s="3" t="str">
        <f>IF(A13="","",(COUNTIF($A$6:A13,A13))/100)</f>
        <v/>
      </c>
      <c r="C13" s="3" t="str">
        <f t="shared" si="1"/>
        <v/>
      </c>
      <c r="D13" s="18">
        <v>8</v>
      </c>
      <c r="E13" s="16"/>
      <c r="F13" s="16"/>
      <c r="G13" s="16"/>
      <c r="H13" s="19"/>
      <c r="I13" s="19"/>
      <c r="J13" s="19" t="str">
        <f t="shared" si="2"/>
        <v/>
      </c>
      <c r="K13" s="45" t="str">
        <f t="shared" si="3"/>
        <v/>
      </c>
      <c r="L13" s="20"/>
      <c r="M13" s="20"/>
      <c r="N13" s="19"/>
      <c r="O13" s="19"/>
      <c r="P13" s="43" t="str">
        <f t="shared" si="4"/>
        <v/>
      </c>
      <c r="Q13" s="45" t="str">
        <f t="shared" si="5"/>
        <v/>
      </c>
    </row>
    <row r="14" spans="1:17" x14ac:dyDescent="0.25">
      <c r="A14" s="3" t="str">
        <f t="shared" si="0"/>
        <v/>
      </c>
      <c r="B14" s="3" t="str">
        <f>IF(A14="","",(COUNTIF($A$6:A14,A14))/100)</f>
        <v/>
      </c>
      <c r="C14" s="3" t="str">
        <f t="shared" si="1"/>
        <v/>
      </c>
      <c r="D14" s="18">
        <v>9</v>
      </c>
      <c r="E14" s="16"/>
      <c r="F14" s="16"/>
      <c r="G14" s="16"/>
      <c r="H14" s="19"/>
      <c r="I14" s="19"/>
      <c r="J14" s="19" t="str">
        <f t="shared" si="2"/>
        <v/>
      </c>
      <c r="K14" s="45" t="str">
        <f t="shared" si="3"/>
        <v/>
      </c>
      <c r="L14" s="20"/>
      <c r="M14" s="20"/>
      <c r="N14" s="19"/>
      <c r="O14" s="19"/>
      <c r="P14" s="43" t="str">
        <f t="shared" si="4"/>
        <v/>
      </c>
      <c r="Q14" s="45" t="str">
        <f t="shared" si="5"/>
        <v/>
      </c>
    </row>
    <row r="15" spans="1:17" x14ac:dyDescent="0.25">
      <c r="A15" s="3" t="str">
        <f t="shared" si="0"/>
        <v/>
      </c>
      <c r="B15" s="3" t="str">
        <f>IF(A15="","",(COUNTIF($A$6:A15,A15))/100)</f>
        <v/>
      </c>
      <c r="C15" s="3" t="str">
        <f t="shared" si="1"/>
        <v/>
      </c>
      <c r="D15" s="18">
        <v>10</v>
      </c>
      <c r="E15" s="16"/>
      <c r="F15" s="16"/>
      <c r="G15" s="16"/>
      <c r="H15" s="19"/>
      <c r="I15" s="19"/>
      <c r="J15" s="19" t="str">
        <f t="shared" si="2"/>
        <v/>
      </c>
      <c r="K15" s="45" t="str">
        <f t="shared" si="3"/>
        <v/>
      </c>
      <c r="L15" s="20"/>
      <c r="M15" s="20"/>
      <c r="N15" s="19"/>
      <c r="O15" s="19"/>
      <c r="P15" s="43" t="str">
        <f t="shared" si="4"/>
        <v/>
      </c>
      <c r="Q15" s="45" t="str">
        <f t="shared" si="5"/>
        <v/>
      </c>
    </row>
    <row r="16" spans="1:17" x14ac:dyDescent="0.25">
      <c r="A16" s="3" t="str">
        <f t="shared" si="0"/>
        <v/>
      </c>
      <c r="B16" s="3" t="str">
        <f>IF(A16="","",(COUNTIF($A$6:A16,A16))/100)</f>
        <v/>
      </c>
      <c r="C16" s="3" t="str">
        <f t="shared" si="1"/>
        <v/>
      </c>
      <c r="D16" s="18">
        <v>11</v>
      </c>
      <c r="E16" s="16"/>
      <c r="F16" s="16"/>
      <c r="G16" s="16"/>
      <c r="H16" s="19"/>
      <c r="I16" s="19"/>
      <c r="J16" s="19" t="str">
        <f t="shared" si="2"/>
        <v/>
      </c>
      <c r="K16" s="45" t="str">
        <f t="shared" si="3"/>
        <v/>
      </c>
      <c r="L16" s="20"/>
      <c r="M16" s="20"/>
      <c r="N16" s="19"/>
      <c r="O16" s="19"/>
      <c r="P16" s="43" t="str">
        <f t="shared" si="4"/>
        <v/>
      </c>
      <c r="Q16" s="45" t="str">
        <f t="shared" si="5"/>
        <v/>
      </c>
    </row>
    <row r="17" spans="1:17" x14ac:dyDescent="0.25">
      <c r="A17" s="3" t="str">
        <f t="shared" si="0"/>
        <v/>
      </c>
      <c r="B17" s="3" t="str">
        <f>IF(A17="","",(COUNTIF($A$6:A17,A17))/100)</f>
        <v/>
      </c>
      <c r="C17" s="3" t="str">
        <f t="shared" si="1"/>
        <v/>
      </c>
      <c r="D17" s="18">
        <v>12</v>
      </c>
      <c r="E17" s="16"/>
      <c r="F17" s="16"/>
      <c r="G17" s="16"/>
      <c r="H17" s="19"/>
      <c r="I17" s="19"/>
      <c r="J17" s="19" t="str">
        <f t="shared" si="2"/>
        <v/>
      </c>
      <c r="K17" s="45" t="str">
        <f t="shared" si="3"/>
        <v/>
      </c>
      <c r="L17" s="20"/>
      <c r="M17" s="20"/>
      <c r="N17" s="19"/>
      <c r="O17" s="19"/>
      <c r="P17" s="43" t="str">
        <f t="shared" si="4"/>
        <v/>
      </c>
      <c r="Q17" s="45" t="str">
        <f t="shared" si="5"/>
        <v/>
      </c>
    </row>
    <row r="18" spans="1:17" x14ac:dyDescent="0.25">
      <c r="A18" s="3" t="str">
        <f t="shared" si="0"/>
        <v/>
      </c>
      <c r="B18" s="3" t="str">
        <f>IF(A18="","",(COUNTIF($A$6:A18,A18))/100)</f>
        <v/>
      </c>
      <c r="C18" s="3" t="str">
        <f t="shared" si="1"/>
        <v/>
      </c>
      <c r="D18" s="18">
        <v>13</v>
      </c>
      <c r="E18" s="16"/>
      <c r="F18" s="16"/>
      <c r="G18" s="16"/>
      <c r="H18" s="19"/>
      <c r="I18" s="19"/>
      <c r="J18" s="19" t="str">
        <f t="shared" si="2"/>
        <v/>
      </c>
      <c r="K18" s="45" t="str">
        <f t="shared" si="3"/>
        <v/>
      </c>
      <c r="L18" s="20"/>
      <c r="M18" s="20"/>
      <c r="N18" s="19"/>
      <c r="O18" s="19"/>
      <c r="P18" s="43" t="str">
        <f t="shared" si="4"/>
        <v/>
      </c>
      <c r="Q18" s="45" t="str">
        <f t="shared" si="5"/>
        <v/>
      </c>
    </row>
    <row r="19" spans="1:17" x14ac:dyDescent="0.25">
      <c r="A19" s="3" t="str">
        <f t="shared" si="0"/>
        <v/>
      </c>
      <c r="B19" s="3" t="str">
        <f>IF(A19="","",(COUNTIF($A$6:A19,A19))/100)</f>
        <v/>
      </c>
      <c r="C19" s="3" t="str">
        <f t="shared" si="1"/>
        <v/>
      </c>
      <c r="D19" s="18">
        <v>14</v>
      </c>
      <c r="E19" s="16"/>
      <c r="F19" s="16"/>
      <c r="G19" s="16"/>
      <c r="H19" s="19"/>
      <c r="I19" s="19"/>
      <c r="J19" s="19" t="str">
        <f t="shared" si="2"/>
        <v/>
      </c>
      <c r="K19" s="45" t="str">
        <f t="shared" si="3"/>
        <v/>
      </c>
      <c r="L19" s="20"/>
      <c r="M19" s="20"/>
      <c r="N19" s="19"/>
      <c r="O19" s="19"/>
      <c r="P19" s="43" t="str">
        <f t="shared" si="4"/>
        <v/>
      </c>
      <c r="Q19" s="45" t="str">
        <f t="shared" si="5"/>
        <v/>
      </c>
    </row>
    <row r="20" spans="1:17" x14ac:dyDescent="0.25">
      <c r="A20" s="3" t="str">
        <f t="shared" si="0"/>
        <v/>
      </c>
      <c r="B20" s="3" t="str">
        <f>IF(A20="","",(COUNTIF($A$6:A20,A20))/100)</f>
        <v/>
      </c>
      <c r="C20" s="3" t="str">
        <f t="shared" si="1"/>
        <v/>
      </c>
      <c r="D20" s="18">
        <v>15</v>
      </c>
      <c r="E20" s="16"/>
      <c r="F20" s="16"/>
      <c r="G20" s="16"/>
      <c r="H20" s="19"/>
      <c r="I20" s="19"/>
      <c r="J20" s="19" t="str">
        <f t="shared" si="2"/>
        <v/>
      </c>
      <c r="K20" s="45" t="str">
        <f t="shared" si="3"/>
        <v/>
      </c>
      <c r="L20" s="20"/>
      <c r="M20" s="20"/>
      <c r="N20" s="19"/>
      <c r="O20" s="19"/>
      <c r="P20" s="43" t="str">
        <f t="shared" si="4"/>
        <v/>
      </c>
      <c r="Q20" s="45" t="str">
        <f t="shared" si="5"/>
        <v/>
      </c>
    </row>
    <row r="21" spans="1:17" x14ac:dyDescent="0.25">
      <c r="A21" s="3" t="str">
        <f t="shared" si="0"/>
        <v/>
      </c>
      <c r="B21" s="3" t="str">
        <f>IF(A21="","",(COUNTIF($A$6:A21,A21))/100)</f>
        <v/>
      </c>
      <c r="C21" s="3" t="str">
        <f t="shared" si="1"/>
        <v/>
      </c>
      <c r="D21" s="18">
        <v>16</v>
      </c>
      <c r="E21" s="16"/>
      <c r="F21" s="16"/>
      <c r="G21" s="16"/>
      <c r="H21" s="19"/>
      <c r="I21" s="19"/>
      <c r="J21" s="19" t="str">
        <f t="shared" si="2"/>
        <v/>
      </c>
      <c r="K21" s="45" t="str">
        <f t="shared" si="3"/>
        <v/>
      </c>
      <c r="L21" s="20"/>
      <c r="M21" s="20"/>
      <c r="N21" s="19"/>
      <c r="O21" s="19"/>
      <c r="P21" s="43" t="str">
        <f t="shared" si="4"/>
        <v/>
      </c>
      <c r="Q21" s="45" t="str">
        <f t="shared" si="5"/>
        <v/>
      </c>
    </row>
    <row r="22" spans="1:17" x14ac:dyDescent="0.25">
      <c r="A22" s="3" t="str">
        <f t="shared" si="0"/>
        <v/>
      </c>
      <c r="B22" s="3" t="str">
        <f>IF(A22="","",(COUNTIF($A$6:A22,A22))/100)</f>
        <v/>
      </c>
      <c r="C22" s="3" t="str">
        <f t="shared" si="1"/>
        <v/>
      </c>
      <c r="D22" s="18">
        <v>17</v>
      </c>
      <c r="E22" s="16"/>
      <c r="F22" s="16"/>
      <c r="G22" s="16"/>
      <c r="H22" s="19"/>
      <c r="I22" s="19"/>
      <c r="J22" s="19" t="str">
        <f t="shared" si="2"/>
        <v/>
      </c>
      <c r="K22" s="45" t="str">
        <f t="shared" si="3"/>
        <v/>
      </c>
      <c r="L22" s="20"/>
      <c r="M22" s="20"/>
      <c r="N22" s="19"/>
      <c r="O22" s="19"/>
      <c r="P22" s="43" t="str">
        <f t="shared" si="4"/>
        <v/>
      </c>
      <c r="Q22" s="45" t="str">
        <f t="shared" si="5"/>
        <v/>
      </c>
    </row>
    <row r="23" spans="1:17" x14ac:dyDescent="0.25">
      <c r="A23" s="3" t="str">
        <f t="shared" si="0"/>
        <v/>
      </c>
      <c r="B23" s="3" t="str">
        <f>IF(A23="","",(COUNTIF($A$6:A23,A23))/100)</f>
        <v/>
      </c>
      <c r="C23" s="3" t="str">
        <f t="shared" ref="C23:C86" si="6">IFERROR(A23+B23,"")</f>
        <v/>
      </c>
      <c r="D23" s="18">
        <v>18</v>
      </c>
      <c r="E23" s="16"/>
      <c r="F23" s="16"/>
      <c r="G23" s="16"/>
      <c r="H23" s="19"/>
      <c r="I23" s="19"/>
      <c r="J23" s="19" t="str">
        <f t="shared" si="2"/>
        <v/>
      </c>
      <c r="K23" s="45" t="str">
        <f t="shared" si="3"/>
        <v/>
      </c>
      <c r="L23" s="20"/>
      <c r="M23" s="20"/>
      <c r="N23" s="19"/>
      <c r="O23" s="19"/>
      <c r="P23" s="43" t="str">
        <f t="shared" si="4"/>
        <v/>
      </c>
      <c r="Q23" s="45" t="str">
        <f t="shared" si="5"/>
        <v/>
      </c>
    </row>
    <row r="24" spans="1:17" x14ac:dyDescent="0.25">
      <c r="A24" s="3" t="str">
        <f t="shared" si="0"/>
        <v/>
      </c>
      <c r="B24" s="3" t="str">
        <f>IF(A24="","",(COUNTIF($A$6:A24,A24))/100)</f>
        <v/>
      </c>
      <c r="C24" s="3" t="str">
        <f t="shared" si="6"/>
        <v/>
      </c>
      <c r="D24" s="18">
        <v>19</v>
      </c>
      <c r="E24" s="16"/>
      <c r="F24" s="16"/>
      <c r="G24" s="16"/>
      <c r="H24" s="19"/>
      <c r="I24" s="19"/>
      <c r="J24" s="19" t="str">
        <f t="shared" si="2"/>
        <v/>
      </c>
      <c r="K24" s="45" t="str">
        <f t="shared" si="3"/>
        <v/>
      </c>
      <c r="L24" s="20"/>
      <c r="M24" s="20"/>
      <c r="N24" s="19"/>
      <c r="O24" s="19"/>
      <c r="P24" s="43" t="str">
        <f t="shared" si="4"/>
        <v/>
      </c>
      <c r="Q24" s="45" t="str">
        <f t="shared" si="5"/>
        <v/>
      </c>
    </row>
    <row r="25" spans="1:17" x14ac:dyDescent="0.25">
      <c r="A25" s="3" t="str">
        <f t="shared" si="0"/>
        <v/>
      </c>
      <c r="B25" s="3" t="str">
        <f>IF(A25="","",(COUNTIF($A$6:A25,A25))/100)</f>
        <v/>
      </c>
      <c r="C25" s="3" t="str">
        <f t="shared" si="6"/>
        <v/>
      </c>
      <c r="D25" s="18">
        <v>20</v>
      </c>
      <c r="E25" s="16"/>
      <c r="F25" s="16"/>
      <c r="G25" s="16"/>
      <c r="H25" s="19"/>
      <c r="I25" s="19"/>
      <c r="J25" s="19" t="str">
        <f t="shared" si="2"/>
        <v/>
      </c>
      <c r="K25" s="45" t="str">
        <f t="shared" si="3"/>
        <v/>
      </c>
      <c r="L25" s="20"/>
      <c r="M25" s="20"/>
      <c r="N25" s="19"/>
      <c r="O25" s="19"/>
      <c r="P25" s="43" t="str">
        <f t="shared" si="4"/>
        <v/>
      </c>
      <c r="Q25" s="45" t="str">
        <f t="shared" si="5"/>
        <v/>
      </c>
    </row>
    <row r="26" spans="1:17" x14ac:dyDescent="0.25">
      <c r="A26" s="3" t="str">
        <f t="shared" si="0"/>
        <v/>
      </c>
      <c r="B26" s="3" t="str">
        <f>IF(A26="","",(COUNTIF($A$6:A26,A26))/100)</f>
        <v/>
      </c>
      <c r="C26" s="3" t="str">
        <f t="shared" si="6"/>
        <v/>
      </c>
      <c r="D26" s="18">
        <v>21</v>
      </c>
      <c r="E26" s="16"/>
      <c r="F26" s="16"/>
      <c r="G26" s="16"/>
      <c r="H26" s="19"/>
      <c r="I26" s="19"/>
      <c r="J26" s="19" t="str">
        <f t="shared" si="2"/>
        <v/>
      </c>
      <c r="K26" s="45" t="str">
        <f t="shared" si="3"/>
        <v/>
      </c>
      <c r="L26" s="20"/>
      <c r="M26" s="20"/>
      <c r="N26" s="19"/>
      <c r="O26" s="19"/>
      <c r="P26" s="43" t="str">
        <f t="shared" si="4"/>
        <v/>
      </c>
      <c r="Q26" s="45" t="str">
        <f t="shared" si="5"/>
        <v/>
      </c>
    </row>
    <row r="27" spans="1:17" x14ac:dyDescent="0.25">
      <c r="A27" s="3" t="str">
        <f t="shared" si="0"/>
        <v/>
      </c>
      <c r="B27" s="3" t="str">
        <f>IF(A27="","",(COUNTIF($A$6:A27,A27))/100)</f>
        <v/>
      </c>
      <c r="C27" s="3" t="str">
        <f t="shared" si="6"/>
        <v/>
      </c>
      <c r="D27" s="18">
        <v>22</v>
      </c>
      <c r="E27" s="16"/>
      <c r="F27" s="16"/>
      <c r="G27" s="16"/>
      <c r="H27" s="19"/>
      <c r="I27" s="19"/>
      <c r="J27" s="19" t="str">
        <f t="shared" si="2"/>
        <v/>
      </c>
      <c r="K27" s="45" t="str">
        <f t="shared" si="3"/>
        <v/>
      </c>
      <c r="L27" s="20"/>
      <c r="M27" s="20"/>
      <c r="N27" s="19"/>
      <c r="O27" s="19"/>
      <c r="P27" s="43" t="str">
        <f t="shared" si="4"/>
        <v/>
      </c>
      <c r="Q27" s="45" t="str">
        <f t="shared" si="5"/>
        <v/>
      </c>
    </row>
    <row r="28" spans="1:17" x14ac:dyDescent="0.25">
      <c r="A28" s="3" t="str">
        <f t="shared" si="0"/>
        <v/>
      </c>
      <c r="B28" s="3" t="str">
        <f>IF(A28="","",(COUNTIF($A$6:A28,A28))/100)</f>
        <v/>
      </c>
      <c r="C28" s="3" t="str">
        <f t="shared" si="6"/>
        <v/>
      </c>
      <c r="D28" s="18">
        <v>23</v>
      </c>
      <c r="E28" s="16"/>
      <c r="F28" s="16"/>
      <c r="G28" s="16"/>
      <c r="H28" s="19"/>
      <c r="I28" s="19"/>
      <c r="J28" s="19" t="str">
        <f t="shared" si="2"/>
        <v/>
      </c>
      <c r="K28" s="45" t="str">
        <f t="shared" si="3"/>
        <v/>
      </c>
      <c r="L28" s="20"/>
      <c r="M28" s="20"/>
      <c r="N28" s="19"/>
      <c r="O28" s="19"/>
      <c r="P28" s="43" t="str">
        <f t="shared" si="4"/>
        <v/>
      </c>
      <c r="Q28" s="45" t="str">
        <f t="shared" si="5"/>
        <v/>
      </c>
    </row>
    <row r="29" spans="1:17" x14ac:dyDescent="0.25">
      <c r="A29" s="3" t="str">
        <f t="shared" si="0"/>
        <v/>
      </c>
      <c r="B29" s="3" t="str">
        <f>IF(A29="","",(COUNTIF($A$6:A29,A29))/100)</f>
        <v/>
      </c>
      <c r="C29" s="3" t="str">
        <f t="shared" si="6"/>
        <v/>
      </c>
      <c r="D29" s="18">
        <v>24</v>
      </c>
      <c r="E29" s="16"/>
      <c r="F29" s="16"/>
      <c r="G29" s="16"/>
      <c r="H29" s="19"/>
      <c r="I29" s="19"/>
      <c r="J29" s="19" t="str">
        <f t="shared" si="2"/>
        <v/>
      </c>
      <c r="K29" s="45" t="str">
        <f t="shared" si="3"/>
        <v/>
      </c>
      <c r="L29" s="20"/>
      <c r="M29" s="20"/>
      <c r="N29" s="19"/>
      <c r="O29" s="19"/>
      <c r="P29" s="43" t="str">
        <f t="shared" si="4"/>
        <v/>
      </c>
      <c r="Q29" s="45" t="str">
        <f t="shared" si="5"/>
        <v/>
      </c>
    </row>
    <row r="30" spans="1:17" x14ac:dyDescent="0.25">
      <c r="A30" s="3" t="str">
        <f t="shared" si="0"/>
        <v/>
      </c>
      <c r="B30" s="3" t="str">
        <f>IF(A30="","",(COUNTIF($A$6:A30,A30))/100)</f>
        <v/>
      </c>
      <c r="C30" s="3" t="str">
        <f t="shared" si="6"/>
        <v/>
      </c>
      <c r="D30" s="18">
        <v>25</v>
      </c>
      <c r="E30" s="16"/>
      <c r="F30" s="16"/>
      <c r="G30" s="16"/>
      <c r="H30" s="19"/>
      <c r="I30" s="19"/>
      <c r="J30" s="19" t="str">
        <f t="shared" si="2"/>
        <v/>
      </c>
      <c r="K30" s="45" t="str">
        <f t="shared" si="3"/>
        <v/>
      </c>
      <c r="L30" s="20"/>
      <c r="M30" s="20"/>
      <c r="N30" s="19"/>
      <c r="O30" s="19"/>
      <c r="P30" s="43" t="str">
        <f t="shared" si="4"/>
        <v/>
      </c>
      <c r="Q30" s="45" t="str">
        <f t="shared" si="5"/>
        <v/>
      </c>
    </row>
    <row r="31" spans="1:17" x14ac:dyDescent="0.25">
      <c r="A31" s="3" t="str">
        <f t="shared" si="0"/>
        <v/>
      </c>
      <c r="B31" s="3" t="str">
        <f>IF(A31="","",(COUNTIF($A$6:A31,A31))/100)</f>
        <v/>
      </c>
      <c r="C31" s="3" t="str">
        <f t="shared" si="6"/>
        <v/>
      </c>
      <c r="D31" s="18">
        <v>26</v>
      </c>
      <c r="E31" s="16"/>
      <c r="F31" s="16"/>
      <c r="G31" s="16"/>
      <c r="H31" s="19"/>
      <c r="I31" s="19"/>
      <c r="J31" s="19" t="str">
        <f t="shared" si="2"/>
        <v/>
      </c>
      <c r="K31" s="45" t="str">
        <f t="shared" si="3"/>
        <v/>
      </c>
      <c r="L31" s="20"/>
      <c r="M31" s="20"/>
      <c r="N31" s="19"/>
      <c r="O31" s="19"/>
      <c r="P31" s="43" t="str">
        <f t="shared" si="4"/>
        <v/>
      </c>
      <c r="Q31" s="45" t="str">
        <f t="shared" si="5"/>
        <v/>
      </c>
    </row>
    <row r="32" spans="1:17" x14ac:dyDescent="0.25">
      <c r="A32" s="3" t="str">
        <f t="shared" si="0"/>
        <v/>
      </c>
      <c r="B32" s="3" t="str">
        <f>IF(A32="","",(COUNTIF($A$6:A32,A32))/100)</f>
        <v/>
      </c>
      <c r="C32" s="3" t="str">
        <f t="shared" si="6"/>
        <v/>
      </c>
      <c r="D32" s="18">
        <v>27</v>
      </c>
      <c r="E32" s="16"/>
      <c r="F32" s="16"/>
      <c r="G32" s="16"/>
      <c r="H32" s="19"/>
      <c r="I32" s="19"/>
      <c r="J32" s="19" t="str">
        <f t="shared" si="2"/>
        <v/>
      </c>
      <c r="K32" s="45" t="str">
        <f t="shared" si="3"/>
        <v/>
      </c>
      <c r="L32" s="20"/>
      <c r="M32" s="20"/>
      <c r="N32" s="19"/>
      <c r="O32" s="19"/>
      <c r="P32" s="43" t="str">
        <f t="shared" si="4"/>
        <v/>
      </c>
      <c r="Q32" s="45" t="str">
        <f t="shared" si="5"/>
        <v/>
      </c>
    </row>
    <row r="33" spans="1:17" x14ac:dyDescent="0.25">
      <c r="A33" s="3" t="str">
        <f t="shared" si="0"/>
        <v/>
      </c>
      <c r="B33" s="3" t="str">
        <f>IF(A33="","",(COUNTIF($A$6:A33,A33))/100)</f>
        <v/>
      </c>
      <c r="C33" s="3" t="str">
        <f t="shared" si="6"/>
        <v/>
      </c>
      <c r="D33" s="18">
        <v>28</v>
      </c>
      <c r="E33" s="16"/>
      <c r="F33" s="16"/>
      <c r="G33" s="16"/>
      <c r="H33" s="19"/>
      <c r="I33" s="19"/>
      <c r="J33" s="19" t="str">
        <f t="shared" si="2"/>
        <v/>
      </c>
      <c r="K33" s="45" t="str">
        <f t="shared" si="3"/>
        <v/>
      </c>
      <c r="L33" s="20"/>
      <c r="M33" s="20"/>
      <c r="N33" s="19"/>
      <c r="O33" s="19"/>
      <c r="P33" s="43" t="str">
        <f t="shared" si="4"/>
        <v/>
      </c>
      <c r="Q33" s="45" t="str">
        <f t="shared" si="5"/>
        <v/>
      </c>
    </row>
    <row r="34" spans="1:17" x14ac:dyDescent="0.25">
      <c r="A34" s="3" t="str">
        <f t="shared" si="0"/>
        <v/>
      </c>
      <c r="B34" s="3" t="str">
        <f>IF(A34="","",(COUNTIF($A$6:A34,A34))/100)</f>
        <v/>
      </c>
      <c r="C34" s="3" t="str">
        <f t="shared" si="6"/>
        <v/>
      </c>
      <c r="D34" s="18">
        <v>29</v>
      </c>
      <c r="E34" s="16"/>
      <c r="F34" s="16"/>
      <c r="G34" s="16"/>
      <c r="H34" s="19"/>
      <c r="I34" s="19"/>
      <c r="J34" s="19" t="str">
        <f t="shared" si="2"/>
        <v/>
      </c>
      <c r="K34" s="45" t="str">
        <f t="shared" si="3"/>
        <v/>
      </c>
      <c r="L34" s="20"/>
      <c r="M34" s="20"/>
      <c r="N34" s="19"/>
      <c r="O34" s="19"/>
      <c r="P34" s="43" t="str">
        <f t="shared" si="4"/>
        <v/>
      </c>
      <c r="Q34" s="45" t="str">
        <f t="shared" si="5"/>
        <v/>
      </c>
    </row>
    <row r="35" spans="1:17" x14ac:dyDescent="0.25">
      <c r="A35" s="3" t="str">
        <f t="shared" si="0"/>
        <v/>
      </c>
      <c r="B35" s="3" t="str">
        <f>IF(A35="","",(COUNTIF($A$6:A35,A35))/100)</f>
        <v/>
      </c>
      <c r="C35" s="3" t="str">
        <f t="shared" si="6"/>
        <v/>
      </c>
      <c r="D35" s="18">
        <v>30</v>
      </c>
      <c r="E35" s="16"/>
      <c r="F35" s="16"/>
      <c r="G35" s="16"/>
      <c r="H35" s="19"/>
      <c r="I35" s="19"/>
      <c r="J35" s="19" t="str">
        <f t="shared" si="2"/>
        <v/>
      </c>
      <c r="K35" s="45" t="str">
        <f t="shared" si="3"/>
        <v/>
      </c>
      <c r="L35" s="20"/>
      <c r="M35" s="20"/>
      <c r="N35" s="19"/>
      <c r="O35" s="19"/>
      <c r="P35" s="43" t="str">
        <f t="shared" si="4"/>
        <v/>
      </c>
      <c r="Q35" s="45" t="str">
        <f t="shared" si="5"/>
        <v/>
      </c>
    </row>
    <row r="36" spans="1:17" x14ac:dyDescent="0.25">
      <c r="A36" s="3" t="str">
        <f t="shared" si="0"/>
        <v/>
      </c>
      <c r="B36" s="3" t="str">
        <f>IF(A36="","",(COUNTIF($A$6:A36,A36))/100)</f>
        <v/>
      </c>
      <c r="C36" s="3" t="str">
        <f t="shared" si="6"/>
        <v/>
      </c>
      <c r="D36" s="18">
        <v>31</v>
      </c>
      <c r="E36" s="16"/>
      <c r="F36" s="16"/>
      <c r="G36" s="16"/>
      <c r="H36" s="19"/>
      <c r="I36" s="19"/>
      <c r="J36" s="19" t="str">
        <f t="shared" si="2"/>
        <v/>
      </c>
      <c r="K36" s="45" t="str">
        <f t="shared" si="3"/>
        <v/>
      </c>
      <c r="L36" s="20"/>
      <c r="M36" s="20"/>
      <c r="N36" s="19"/>
      <c r="O36" s="19"/>
      <c r="P36" s="43" t="str">
        <f t="shared" si="4"/>
        <v/>
      </c>
      <c r="Q36" s="45" t="str">
        <f t="shared" si="5"/>
        <v/>
      </c>
    </row>
    <row r="37" spans="1:17" x14ac:dyDescent="0.25">
      <c r="A37" s="3" t="str">
        <f t="shared" si="0"/>
        <v/>
      </c>
      <c r="B37" s="3" t="str">
        <f>IF(A37="","",(COUNTIF($A$6:A37,A37))/100)</f>
        <v/>
      </c>
      <c r="C37" s="3" t="str">
        <f t="shared" si="6"/>
        <v/>
      </c>
      <c r="D37" s="18">
        <v>32</v>
      </c>
      <c r="E37" s="16"/>
      <c r="F37" s="16"/>
      <c r="G37" s="16"/>
      <c r="H37" s="19"/>
      <c r="I37" s="19"/>
      <c r="J37" s="19" t="str">
        <f t="shared" si="2"/>
        <v/>
      </c>
      <c r="K37" s="45" t="str">
        <f t="shared" si="3"/>
        <v/>
      </c>
      <c r="L37" s="20"/>
      <c r="M37" s="20"/>
      <c r="N37" s="19"/>
      <c r="O37" s="19"/>
      <c r="P37" s="43" t="str">
        <f t="shared" si="4"/>
        <v/>
      </c>
      <c r="Q37" s="45" t="str">
        <f t="shared" si="5"/>
        <v/>
      </c>
    </row>
    <row r="38" spans="1:17" x14ac:dyDescent="0.25">
      <c r="A38" s="3" t="str">
        <f t="shared" ref="A38:A69" si="7">IF(AND(N38=1,O38=1),1,IF(AND(N38=1,O38=2),2,IF(AND(N38=1,O38=3),3,IF(AND(N38=1,O38=4),4,IF(AND(N38=1,O38=5),5,IF(AND(N38=2,O38=1),6,IF(AND(N38=2,O38=2),7,IF(AND(N38=2,O38=3),8,IF(AND(N38=2,O38=4),9,IF(AND(N38=2,O38=5),10,IF(AND(N38=3,O38=1),11,IF(AND(N38=3,O38=2),12,IF(AND(N38=3,O38=3),13,IF(AND(N38=3,O38=4),14,IF(AND(N38=3,O38=5),15,IF(AND(N38=4,O38=1),16,IF(AND(N38=4,O38=2),17,IF(AND(N38=4,O38=3),18,IF(AND(N38=4,O38=4),19,IF(AND(N38=4,O38=5),20,IF(AND(N38=5,O38=1),21,IF(AND(N38=5,O38=2),22,IF(AND(N38=5,O38=3),23,IF(AND(N38=5,O38=4),24,IF(AND(N38=5,O38=5),25,"")))))))))))))))))))))))))</f>
        <v/>
      </c>
      <c r="B38" s="3" t="str">
        <f>IF(A38="","",(COUNTIF($A$6:A38,A38))/100)</f>
        <v/>
      </c>
      <c r="C38" s="3" t="str">
        <f t="shared" si="6"/>
        <v/>
      </c>
      <c r="D38" s="18">
        <v>33</v>
      </c>
      <c r="E38" s="16"/>
      <c r="F38" s="16"/>
      <c r="G38" s="16"/>
      <c r="H38" s="19"/>
      <c r="I38" s="19"/>
      <c r="J38" s="19" t="str">
        <f t="shared" ref="J38:J69" si="8">IF(OR(H38="",I38=""),"",H38*I38)</f>
        <v/>
      </c>
      <c r="K38" s="45" t="str">
        <f t="shared" si="3"/>
        <v/>
      </c>
      <c r="L38" s="20"/>
      <c r="M38" s="20"/>
      <c r="N38" s="19"/>
      <c r="O38" s="19"/>
      <c r="P38" s="43" t="str">
        <f t="shared" si="4"/>
        <v/>
      </c>
      <c r="Q38" s="45" t="str">
        <f t="shared" si="5"/>
        <v/>
      </c>
    </row>
    <row r="39" spans="1:17" x14ac:dyDescent="0.25">
      <c r="A39" s="3" t="str">
        <f t="shared" si="7"/>
        <v/>
      </c>
      <c r="B39" s="3" t="str">
        <f>IF(A39="","",(COUNTIF($A$6:A39,A39))/100)</f>
        <v/>
      </c>
      <c r="C39" s="3" t="str">
        <f t="shared" si="6"/>
        <v/>
      </c>
      <c r="D39" s="18">
        <v>34</v>
      </c>
      <c r="E39" s="16"/>
      <c r="F39" s="16"/>
      <c r="G39" s="16"/>
      <c r="H39" s="19"/>
      <c r="I39" s="19"/>
      <c r="J39" s="19" t="str">
        <f t="shared" si="8"/>
        <v/>
      </c>
      <c r="K39" s="45" t="str">
        <f t="shared" si="3"/>
        <v/>
      </c>
      <c r="L39" s="20"/>
      <c r="M39" s="20"/>
      <c r="N39" s="19"/>
      <c r="O39" s="19"/>
      <c r="P39" s="43" t="str">
        <f t="shared" si="4"/>
        <v/>
      </c>
      <c r="Q39" s="45" t="str">
        <f t="shared" si="5"/>
        <v/>
      </c>
    </row>
    <row r="40" spans="1:17" x14ac:dyDescent="0.25">
      <c r="A40" s="3" t="str">
        <f t="shared" si="7"/>
        <v/>
      </c>
      <c r="B40" s="3" t="str">
        <f>IF(A40="","",(COUNTIF($A$6:A40,A40))/100)</f>
        <v/>
      </c>
      <c r="C40" s="3" t="str">
        <f t="shared" si="6"/>
        <v/>
      </c>
      <c r="D40" s="18">
        <v>35</v>
      </c>
      <c r="E40" s="16"/>
      <c r="F40" s="16"/>
      <c r="G40" s="16"/>
      <c r="H40" s="19"/>
      <c r="I40" s="19"/>
      <c r="J40" s="19" t="str">
        <f t="shared" si="8"/>
        <v/>
      </c>
      <c r="K40" s="45" t="str">
        <f t="shared" si="3"/>
        <v/>
      </c>
      <c r="L40" s="20"/>
      <c r="M40" s="20"/>
      <c r="N40" s="19"/>
      <c r="O40" s="19"/>
      <c r="P40" s="43" t="str">
        <f t="shared" si="4"/>
        <v/>
      </c>
      <c r="Q40" s="45" t="str">
        <f t="shared" si="5"/>
        <v/>
      </c>
    </row>
    <row r="41" spans="1:17" x14ac:dyDescent="0.25">
      <c r="A41" s="3" t="str">
        <f t="shared" si="7"/>
        <v/>
      </c>
      <c r="B41" s="3" t="str">
        <f>IF(A41="","",(COUNTIF($A$6:A41,A41))/100)</f>
        <v/>
      </c>
      <c r="C41" s="3" t="str">
        <f t="shared" si="6"/>
        <v/>
      </c>
      <c r="D41" s="18">
        <v>36</v>
      </c>
      <c r="E41" s="16"/>
      <c r="F41" s="16"/>
      <c r="G41" s="16"/>
      <c r="H41" s="19"/>
      <c r="I41" s="19"/>
      <c r="J41" s="19" t="str">
        <f t="shared" si="8"/>
        <v/>
      </c>
      <c r="K41" s="45" t="str">
        <f t="shared" si="3"/>
        <v/>
      </c>
      <c r="L41" s="20"/>
      <c r="M41" s="20"/>
      <c r="N41" s="19"/>
      <c r="O41" s="19"/>
      <c r="P41" s="43" t="str">
        <f t="shared" si="4"/>
        <v/>
      </c>
      <c r="Q41" s="45" t="str">
        <f t="shared" si="5"/>
        <v/>
      </c>
    </row>
    <row r="42" spans="1:17" x14ac:dyDescent="0.25">
      <c r="A42" s="3" t="str">
        <f t="shared" si="7"/>
        <v/>
      </c>
      <c r="B42" s="3" t="str">
        <f>IF(A42="","",(COUNTIF($A$6:A42,A42))/100)</f>
        <v/>
      </c>
      <c r="C42" s="3" t="str">
        <f t="shared" si="6"/>
        <v/>
      </c>
      <c r="D42" s="18">
        <v>37</v>
      </c>
      <c r="E42" s="16"/>
      <c r="F42" s="16"/>
      <c r="G42" s="16"/>
      <c r="H42" s="19"/>
      <c r="I42" s="19"/>
      <c r="J42" s="19" t="str">
        <f t="shared" si="8"/>
        <v/>
      </c>
      <c r="K42" s="45" t="str">
        <f t="shared" si="3"/>
        <v/>
      </c>
      <c r="L42" s="20"/>
      <c r="M42" s="20"/>
      <c r="N42" s="19"/>
      <c r="O42" s="19"/>
      <c r="P42" s="43" t="str">
        <f t="shared" si="4"/>
        <v/>
      </c>
      <c r="Q42" s="45" t="str">
        <f t="shared" si="5"/>
        <v/>
      </c>
    </row>
    <row r="43" spans="1:17" x14ac:dyDescent="0.25">
      <c r="A43" s="3" t="str">
        <f t="shared" si="7"/>
        <v/>
      </c>
      <c r="B43" s="3" t="str">
        <f>IF(A43="","",(COUNTIF($A$6:A43,A43))/100)</f>
        <v/>
      </c>
      <c r="C43" s="3" t="str">
        <f t="shared" si="6"/>
        <v/>
      </c>
      <c r="D43" s="18">
        <v>38</v>
      </c>
      <c r="E43" s="16"/>
      <c r="F43" s="16"/>
      <c r="G43" s="16"/>
      <c r="H43" s="19"/>
      <c r="I43" s="19"/>
      <c r="J43" s="19" t="str">
        <f t="shared" si="8"/>
        <v/>
      </c>
      <c r="K43" s="45" t="str">
        <f t="shared" si="3"/>
        <v/>
      </c>
      <c r="L43" s="20"/>
      <c r="M43" s="20"/>
      <c r="N43" s="19"/>
      <c r="O43" s="19"/>
      <c r="P43" s="43" t="str">
        <f t="shared" si="4"/>
        <v/>
      </c>
      <c r="Q43" s="45" t="str">
        <f t="shared" si="5"/>
        <v/>
      </c>
    </row>
    <row r="44" spans="1:17" x14ac:dyDescent="0.25">
      <c r="A44" s="3" t="str">
        <f t="shared" si="7"/>
        <v/>
      </c>
      <c r="B44" s="3" t="str">
        <f>IF(A44="","",(COUNTIF($A$6:A44,A44))/100)</f>
        <v/>
      </c>
      <c r="C44" s="3" t="str">
        <f t="shared" si="6"/>
        <v/>
      </c>
      <c r="D44" s="18">
        <v>39</v>
      </c>
      <c r="E44" s="16"/>
      <c r="F44" s="16"/>
      <c r="G44" s="16"/>
      <c r="H44" s="19"/>
      <c r="I44" s="19"/>
      <c r="J44" s="19" t="str">
        <f t="shared" si="8"/>
        <v/>
      </c>
      <c r="K44" s="45" t="str">
        <f t="shared" si="3"/>
        <v/>
      </c>
      <c r="L44" s="20"/>
      <c r="M44" s="20"/>
      <c r="N44" s="19"/>
      <c r="O44" s="19"/>
      <c r="P44" s="43" t="str">
        <f t="shared" si="4"/>
        <v/>
      </c>
      <c r="Q44" s="45" t="str">
        <f t="shared" si="5"/>
        <v/>
      </c>
    </row>
    <row r="45" spans="1:17" x14ac:dyDescent="0.25">
      <c r="A45" s="3" t="str">
        <f t="shared" si="7"/>
        <v/>
      </c>
      <c r="B45" s="3" t="str">
        <f>IF(A45="","",(COUNTIF($A$6:A45,A45))/100)</f>
        <v/>
      </c>
      <c r="C45" s="3" t="str">
        <f t="shared" si="6"/>
        <v/>
      </c>
      <c r="D45" s="18">
        <v>40</v>
      </c>
      <c r="E45" s="16"/>
      <c r="F45" s="16"/>
      <c r="G45" s="16"/>
      <c r="H45" s="19"/>
      <c r="I45" s="19"/>
      <c r="J45" s="19" t="str">
        <f t="shared" si="8"/>
        <v/>
      </c>
      <c r="K45" s="45" t="str">
        <f t="shared" si="3"/>
        <v/>
      </c>
      <c r="L45" s="20"/>
      <c r="M45" s="20"/>
      <c r="N45" s="19"/>
      <c r="O45" s="19"/>
      <c r="P45" s="43" t="str">
        <f t="shared" si="4"/>
        <v/>
      </c>
      <c r="Q45" s="45" t="str">
        <f t="shared" si="5"/>
        <v/>
      </c>
    </row>
    <row r="46" spans="1:17" x14ac:dyDescent="0.25">
      <c r="A46" s="3" t="str">
        <f t="shared" si="7"/>
        <v/>
      </c>
      <c r="B46" s="3" t="str">
        <f>IF(A46="","",(COUNTIF($A$6:A46,A46))/100)</f>
        <v/>
      </c>
      <c r="C46" s="3" t="str">
        <f t="shared" si="6"/>
        <v/>
      </c>
      <c r="D46" s="18">
        <v>41</v>
      </c>
      <c r="E46" s="16"/>
      <c r="F46" s="16"/>
      <c r="G46" s="16"/>
      <c r="H46" s="19"/>
      <c r="I46" s="19"/>
      <c r="J46" s="19" t="str">
        <f t="shared" si="8"/>
        <v/>
      </c>
      <c r="K46" s="45" t="str">
        <f t="shared" si="3"/>
        <v/>
      </c>
      <c r="L46" s="20"/>
      <c r="M46" s="20"/>
      <c r="N46" s="19"/>
      <c r="O46" s="19"/>
      <c r="P46" s="43" t="str">
        <f t="shared" si="4"/>
        <v/>
      </c>
      <c r="Q46" s="45" t="str">
        <f t="shared" si="5"/>
        <v/>
      </c>
    </row>
    <row r="47" spans="1:17" x14ac:dyDescent="0.25">
      <c r="A47" s="3" t="str">
        <f t="shared" si="7"/>
        <v/>
      </c>
      <c r="B47" s="3" t="str">
        <f>IF(A47="","",(COUNTIF($A$6:A47,A47))/100)</f>
        <v/>
      </c>
      <c r="C47" s="3" t="str">
        <f t="shared" si="6"/>
        <v/>
      </c>
      <c r="D47" s="18">
        <v>42</v>
      </c>
      <c r="E47" s="16"/>
      <c r="F47" s="16"/>
      <c r="G47" s="16"/>
      <c r="H47" s="19"/>
      <c r="I47" s="19"/>
      <c r="J47" s="19" t="str">
        <f t="shared" si="8"/>
        <v/>
      </c>
      <c r="K47" s="45" t="str">
        <f t="shared" si="3"/>
        <v/>
      </c>
      <c r="L47" s="20"/>
      <c r="M47" s="20"/>
      <c r="N47" s="19"/>
      <c r="O47" s="19"/>
      <c r="P47" s="43" t="str">
        <f t="shared" si="4"/>
        <v/>
      </c>
      <c r="Q47" s="45" t="str">
        <f t="shared" si="5"/>
        <v/>
      </c>
    </row>
    <row r="48" spans="1:17" x14ac:dyDescent="0.25">
      <c r="A48" s="3" t="str">
        <f t="shared" si="7"/>
        <v/>
      </c>
      <c r="B48" s="3" t="str">
        <f>IF(A48="","",(COUNTIF($A$6:A48,A48))/100)</f>
        <v/>
      </c>
      <c r="C48" s="3" t="str">
        <f t="shared" si="6"/>
        <v/>
      </c>
      <c r="D48" s="18">
        <v>43</v>
      </c>
      <c r="E48" s="16"/>
      <c r="F48" s="16"/>
      <c r="G48" s="16"/>
      <c r="H48" s="19"/>
      <c r="I48" s="19"/>
      <c r="J48" s="19" t="str">
        <f t="shared" si="8"/>
        <v/>
      </c>
      <c r="K48" s="45" t="str">
        <f t="shared" si="3"/>
        <v/>
      </c>
      <c r="L48" s="20"/>
      <c r="M48" s="20"/>
      <c r="N48" s="19"/>
      <c r="O48" s="19"/>
      <c r="P48" s="43" t="str">
        <f t="shared" si="4"/>
        <v/>
      </c>
      <c r="Q48" s="45" t="str">
        <f t="shared" si="5"/>
        <v/>
      </c>
    </row>
    <row r="49" spans="1:17" x14ac:dyDescent="0.25">
      <c r="A49" s="3" t="str">
        <f t="shared" si="7"/>
        <v/>
      </c>
      <c r="B49" s="3" t="str">
        <f>IF(A49="","",(COUNTIF($A$6:A49,A49))/100)</f>
        <v/>
      </c>
      <c r="C49" s="3" t="str">
        <f t="shared" si="6"/>
        <v/>
      </c>
      <c r="D49" s="18">
        <v>44</v>
      </c>
      <c r="E49" s="16"/>
      <c r="F49" s="16"/>
      <c r="G49" s="16"/>
      <c r="H49" s="19"/>
      <c r="I49" s="19"/>
      <c r="J49" s="19" t="str">
        <f t="shared" si="8"/>
        <v/>
      </c>
      <c r="K49" s="45" t="str">
        <f t="shared" si="3"/>
        <v/>
      </c>
      <c r="L49" s="20"/>
      <c r="M49" s="20"/>
      <c r="N49" s="19"/>
      <c r="O49" s="19"/>
      <c r="P49" s="43" t="str">
        <f t="shared" si="4"/>
        <v/>
      </c>
      <c r="Q49" s="45" t="str">
        <f t="shared" si="5"/>
        <v/>
      </c>
    </row>
    <row r="50" spans="1:17" x14ac:dyDescent="0.25">
      <c r="A50" s="3" t="str">
        <f t="shared" si="7"/>
        <v/>
      </c>
      <c r="B50" s="3" t="str">
        <f>IF(A50="","",(COUNTIF($A$6:A50,A50))/100)</f>
        <v/>
      </c>
      <c r="C50" s="3" t="str">
        <f t="shared" si="6"/>
        <v/>
      </c>
      <c r="D50" s="18">
        <v>45</v>
      </c>
      <c r="E50" s="16"/>
      <c r="F50" s="16"/>
      <c r="G50" s="16"/>
      <c r="H50" s="19"/>
      <c r="I50" s="19"/>
      <c r="J50" s="19" t="str">
        <f t="shared" si="8"/>
        <v/>
      </c>
      <c r="K50" s="45" t="str">
        <f t="shared" si="3"/>
        <v/>
      </c>
      <c r="L50" s="20"/>
      <c r="M50" s="20"/>
      <c r="N50" s="19"/>
      <c r="O50" s="19"/>
      <c r="P50" s="43" t="str">
        <f t="shared" si="4"/>
        <v/>
      </c>
      <c r="Q50" s="45" t="str">
        <f t="shared" si="5"/>
        <v/>
      </c>
    </row>
    <row r="51" spans="1:17" x14ac:dyDescent="0.25">
      <c r="A51" s="3" t="str">
        <f t="shared" si="7"/>
        <v/>
      </c>
      <c r="B51" s="3" t="str">
        <f>IF(A51="","",(COUNTIF($A$6:A51,A51))/100)</f>
        <v/>
      </c>
      <c r="C51" s="3" t="str">
        <f t="shared" si="6"/>
        <v/>
      </c>
      <c r="D51" s="18">
        <v>46</v>
      </c>
      <c r="E51" s="16"/>
      <c r="F51" s="16"/>
      <c r="G51" s="16"/>
      <c r="H51" s="19"/>
      <c r="I51" s="19"/>
      <c r="J51" s="19" t="str">
        <f t="shared" si="8"/>
        <v/>
      </c>
      <c r="K51" s="45" t="str">
        <f t="shared" si="3"/>
        <v/>
      </c>
      <c r="L51" s="20"/>
      <c r="M51" s="20"/>
      <c r="N51" s="19"/>
      <c r="O51" s="19"/>
      <c r="P51" s="43" t="str">
        <f t="shared" si="4"/>
        <v/>
      </c>
      <c r="Q51" s="45" t="str">
        <f t="shared" si="5"/>
        <v/>
      </c>
    </row>
    <row r="52" spans="1:17" x14ac:dyDescent="0.25">
      <c r="A52" s="3" t="str">
        <f t="shared" si="7"/>
        <v/>
      </c>
      <c r="B52" s="3" t="str">
        <f>IF(A52="","",(COUNTIF($A$6:A52,A52))/100)</f>
        <v/>
      </c>
      <c r="C52" s="3" t="str">
        <f t="shared" si="6"/>
        <v/>
      </c>
      <c r="D52" s="18">
        <v>47</v>
      </c>
      <c r="E52" s="16"/>
      <c r="F52" s="16"/>
      <c r="G52" s="16"/>
      <c r="H52" s="19"/>
      <c r="I52" s="19"/>
      <c r="J52" s="19" t="str">
        <f t="shared" si="8"/>
        <v/>
      </c>
      <c r="K52" s="45" t="str">
        <f t="shared" si="3"/>
        <v/>
      </c>
      <c r="L52" s="20"/>
      <c r="M52" s="20"/>
      <c r="N52" s="19"/>
      <c r="O52" s="19"/>
      <c r="P52" s="43" t="str">
        <f t="shared" si="4"/>
        <v/>
      </c>
      <c r="Q52" s="45" t="str">
        <f t="shared" si="5"/>
        <v/>
      </c>
    </row>
    <row r="53" spans="1:17" x14ac:dyDescent="0.25">
      <c r="A53" s="3" t="str">
        <f t="shared" si="7"/>
        <v/>
      </c>
      <c r="B53" s="3" t="str">
        <f>IF(A53="","",(COUNTIF($A$6:A53,A53))/100)</f>
        <v/>
      </c>
      <c r="C53" s="3" t="str">
        <f t="shared" si="6"/>
        <v/>
      </c>
      <c r="D53" s="18">
        <v>48</v>
      </c>
      <c r="E53" s="16"/>
      <c r="F53" s="16"/>
      <c r="G53" s="16"/>
      <c r="H53" s="19"/>
      <c r="I53" s="19"/>
      <c r="J53" s="19" t="str">
        <f t="shared" si="8"/>
        <v/>
      </c>
      <c r="K53" s="45" t="str">
        <f t="shared" si="3"/>
        <v/>
      </c>
      <c r="L53" s="20"/>
      <c r="M53" s="20"/>
      <c r="N53" s="19"/>
      <c r="O53" s="19"/>
      <c r="P53" s="43" t="str">
        <f t="shared" si="4"/>
        <v/>
      </c>
      <c r="Q53" s="45" t="str">
        <f t="shared" si="5"/>
        <v/>
      </c>
    </row>
    <row r="54" spans="1:17" x14ac:dyDescent="0.25">
      <c r="A54" s="3" t="str">
        <f t="shared" si="7"/>
        <v/>
      </c>
      <c r="B54" s="3" t="str">
        <f>IF(A54="","",(COUNTIF($A$6:A54,A54))/100)</f>
        <v/>
      </c>
      <c r="C54" s="3" t="str">
        <f t="shared" si="6"/>
        <v/>
      </c>
      <c r="D54" s="18">
        <v>49</v>
      </c>
      <c r="E54" s="16"/>
      <c r="F54" s="16"/>
      <c r="G54" s="16"/>
      <c r="H54" s="19"/>
      <c r="I54" s="19"/>
      <c r="J54" s="19" t="str">
        <f t="shared" si="8"/>
        <v/>
      </c>
      <c r="K54" s="45" t="str">
        <f t="shared" si="3"/>
        <v/>
      </c>
      <c r="L54" s="20"/>
      <c r="M54" s="20"/>
      <c r="N54" s="19"/>
      <c r="O54" s="19"/>
      <c r="P54" s="43" t="str">
        <f t="shared" si="4"/>
        <v/>
      </c>
      <c r="Q54" s="45" t="str">
        <f t="shared" si="5"/>
        <v/>
      </c>
    </row>
    <row r="55" spans="1:17" x14ac:dyDescent="0.25">
      <c r="A55" s="3" t="str">
        <f t="shared" si="7"/>
        <v/>
      </c>
      <c r="B55" s="3" t="str">
        <f>IF(A55="","",(COUNTIF($A$6:A55,A55))/100)</f>
        <v/>
      </c>
      <c r="C55" s="3" t="str">
        <f t="shared" si="6"/>
        <v/>
      </c>
      <c r="D55" s="18">
        <v>50</v>
      </c>
      <c r="E55" s="16"/>
      <c r="F55" s="16"/>
      <c r="G55" s="16"/>
      <c r="H55" s="19"/>
      <c r="I55" s="19"/>
      <c r="J55" s="19" t="str">
        <f t="shared" si="8"/>
        <v/>
      </c>
      <c r="K55" s="45" t="str">
        <f t="shared" si="3"/>
        <v/>
      </c>
      <c r="L55" s="20"/>
      <c r="M55" s="20"/>
      <c r="N55" s="19"/>
      <c r="O55" s="19"/>
      <c r="P55" s="43" t="str">
        <f t="shared" si="4"/>
        <v/>
      </c>
      <c r="Q55" s="45" t="str">
        <f t="shared" si="5"/>
        <v/>
      </c>
    </row>
    <row r="56" spans="1:17" x14ac:dyDescent="0.25">
      <c r="A56" s="3" t="str">
        <f t="shared" si="7"/>
        <v/>
      </c>
      <c r="B56" s="3" t="str">
        <f>IF(A56="","",(COUNTIF($A$6:A56,A56))/100)</f>
        <v/>
      </c>
      <c r="C56" s="3" t="str">
        <f t="shared" si="6"/>
        <v/>
      </c>
      <c r="D56" s="18">
        <v>51</v>
      </c>
      <c r="E56" s="16"/>
      <c r="F56" s="16"/>
      <c r="G56" s="16"/>
      <c r="H56" s="19"/>
      <c r="I56" s="19"/>
      <c r="J56" s="19" t="str">
        <f t="shared" si="8"/>
        <v/>
      </c>
      <c r="K56" s="45" t="str">
        <f t="shared" si="3"/>
        <v/>
      </c>
      <c r="L56" s="20"/>
      <c r="M56" s="20"/>
      <c r="N56" s="19"/>
      <c r="O56" s="19"/>
      <c r="P56" s="43" t="str">
        <f t="shared" si="4"/>
        <v/>
      </c>
      <c r="Q56" s="45" t="str">
        <f t="shared" si="5"/>
        <v/>
      </c>
    </row>
    <row r="57" spans="1:17" x14ac:dyDescent="0.25">
      <c r="A57" s="3" t="str">
        <f t="shared" si="7"/>
        <v/>
      </c>
      <c r="B57" s="3" t="str">
        <f>IF(A57="","",(COUNTIF($A$6:A57,A57))/100)</f>
        <v/>
      </c>
      <c r="C57" s="3" t="str">
        <f t="shared" si="6"/>
        <v/>
      </c>
      <c r="D57" s="18">
        <v>52</v>
      </c>
      <c r="E57" s="16"/>
      <c r="F57" s="16"/>
      <c r="G57" s="16"/>
      <c r="H57" s="19"/>
      <c r="I57" s="19"/>
      <c r="J57" s="19" t="str">
        <f t="shared" si="8"/>
        <v/>
      </c>
      <c r="K57" s="45" t="str">
        <f t="shared" si="3"/>
        <v/>
      </c>
      <c r="L57" s="20"/>
      <c r="M57" s="20"/>
      <c r="N57" s="19"/>
      <c r="O57" s="19"/>
      <c r="P57" s="43" t="str">
        <f t="shared" si="4"/>
        <v/>
      </c>
      <c r="Q57" s="45" t="str">
        <f t="shared" si="5"/>
        <v/>
      </c>
    </row>
    <row r="58" spans="1:17" x14ac:dyDescent="0.25">
      <c r="A58" s="3" t="str">
        <f t="shared" si="7"/>
        <v/>
      </c>
      <c r="B58" s="3" t="str">
        <f>IF(A58="","",(COUNTIF($A$6:A58,A58))/100)</f>
        <v/>
      </c>
      <c r="C58" s="3" t="str">
        <f t="shared" si="6"/>
        <v/>
      </c>
      <c r="D58" s="18">
        <v>53</v>
      </c>
      <c r="E58" s="16"/>
      <c r="F58" s="16"/>
      <c r="G58" s="16"/>
      <c r="H58" s="19"/>
      <c r="I58" s="19"/>
      <c r="J58" s="19" t="str">
        <f t="shared" si="8"/>
        <v/>
      </c>
      <c r="K58" s="45" t="str">
        <f t="shared" si="3"/>
        <v/>
      </c>
      <c r="L58" s="20"/>
      <c r="M58" s="20"/>
      <c r="N58" s="19"/>
      <c r="O58" s="19"/>
      <c r="P58" s="43" t="str">
        <f t="shared" si="4"/>
        <v/>
      </c>
      <c r="Q58" s="45" t="str">
        <f t="shared" si="5"/>
        <v/>
      </c>
    </row>
    <row r="59" spans="1:17" x14ac:dyDescent="0.25">
      <c r="A59" s="3" t="str">
        <f t="shared" si="7"/>
        <v/>
      </c>
      <c r="B59" s="3" t="str">
        <f>IF(A59="","",(COUNTIF($A$6:A59,A59))/100)</f>
        <v/>
      </c>
      <c r="C59" s="3" t="str">
        <f t="shared" si="6"/>
        <v/>
      </c>
      <c r="D59" s="18">
        <v>54</v>
      </c>
      <c r="E59" s="16"/>
      <c r="F59" s="16"/>
      <c r="G59" s="16"/>
      <c r="H59" s="19"/>
      <c r="I59" s="19"/>
      <c r="J59" s="19" t="str">
        <f t="shared" si="8"/>
        <v/>
      </c>
      <c r="K59" s="45" t="str">
        <f t="shared" si="3"/>
        <v/>
      </c>
      <c r="L59" s="20"/>
      <c r="M59" s="20"/>
      <c r="N59" s="19"/>
      <c r="O59" s="19"/>
      <c r="P59" s="43" t="str">
        <f t="shared" si="4"/>
        <v/>
      </c>
      <c r="Q59" s="45" t="str">
        <f t="shared" si="5"/>
        <v/>
      </c>
    </row>
    <row r="60" spans="1:17" x14ac:dyDescent="0.25">
      <c r="A60" s="3" t="str">
        <f t="shared" si="7"/>
        <v/>
      </c>
      <c r="B60" s="3" t="str">
        <f>IF(A60="","",(COUNTIF($A$6:A60,A60))/100)</f>
        <v/>
      </c>
      <c r="C60" s="3" t="str">
        <f t="shared" si="6"/>
        <v/>
      </c>
      <c r="D60" s="18">
        <v>55</v>
      </c>
      <c r="E60" s="16"/>
      <c r="F60" s="16"/>
      <c r="G60" s="16"/>
      <c r="H60" s="19"/>
      <c r="I60" s="19"/>
      <c r="J60" s="19" t="str">
        <f t="shared" si="8"/>
        <v/>
      </c>
      <c r="K60" s="45" t="str">
        <f t="shared" si="3"/>
        <v/>
      </c>
      <c r="L60" s="20"/>
      <c r="M60" s="20"/>
      <c r="N60" s="19"/>
      <c r="O60" s="19"/>
      <c r="P60" s="43" t="str">
        <f t="shared" si="4"/>
        <v/>
      </c>
      <c r="Q60" s="45" t="str">
        <f t="shared" si="5"/>
        <v/>
      </c>
    </row>
    <row r="61" spans="1:17" x14ac:dyDescent="0.25">
      <c r="A61" s="3" t="str">
        <f t="shared" si="7"/>
        <v/>
      </c>
      <c r="B61" s="3" t="str">
        <f>IF(A61="","",(COUNTIF($A$6:A61,A61))/100)</f>
        <v/>
      </c>
      <c r="C61" s="3" t="str">
        <f t="shared" si="6"/>
        <v/>
      </c>
      <c r="D61" s="18">
        <v>56</v>
      </c>
      <c r="E61" s="16"/>
      <c r="F61" s="16"/>
      <c r="G61" s="16"/>
      <c r="H61" s="19"/>
      <c r="I61" s="19"/>
      <c r="J61" s="19" t="str">
        <f t="shared" si="8"/>
        <v/>
      </c>
      <c r="K61" s="45" t="str">
        <f t="shared" si="3"/>
        <v/>
      </c>
      <c r="L61" s="20"/>
      <c r="M61" s="20"/>
      <c r="N61" s="19"/>
      <c r="O61" s="19"/>
      <c r="P61" s="43" t="str">
        <f t="shared" si="4"/>
        <v/>
      </c>
      <c r="Q61" s="45" t="str">
        <f t="shared" si="5"/>
        <v/>
      </c>
    </row>
    <row r="62" spans="1:17" x14ac:dyDescent="0.25">
      <c r="A62" s="3" t="str">
        <f t="shared" si="7"/>
        <v/>
      </c>
      <c r="B62" s="3" t="str">
        <f>IF(A62="","",(COUNTIF($A$6:A62,A62))/100)</f>
        <v/>
      </c>
      <c r="C62" s="3" t="str">
        <f t="shared" si="6"/>
        <v/>
      </c>
      <c r="D62" s="18">
        <v>57</v>
      </c>
      <c r="E62" s="16"/>
      <c r="F62" s="16"/>
      <c r="G62" s="16"/>
      <c r="H62" s="19"/>
      <c r="I62" s="19"/>
      <c r="J62" s="19" t="str">
        <f t="shared" si="8"/>
        <v/>
      </c>
      <c r="K62" s="45" t="str">
        <f t="shared" si="3"/>
        <v/>
      </c>
      <c r="L62" s="20"/>
      <c r="M62" s="20"/>
      <c r="N62" s="19"/>
      <c r="O62" s="19"/>
      <c r="P62" s="43" t="str">
        <f t="shared" si="4"/>
        <v/>
      </c>
      <c r="Q62" s="45" t="str">
        <f t="shared" si="5"/>
        <v/>
      </c>
    </row>
    <row r="63" spans="1:17" x14ac:dyDescent="0.25">
      <c r="A63" s="3" t="str">
        <f t="shared" si="7"/>
        <v/>
      </c>
      <c r="B63" s="3" t="str">
        <f>IF(A63="","",(COUNTIF($A$6:A63,A63))/100)</f>
        <v/>
      </c>
      <c r="C63" s="3" t="str">
        <f t="shared" si="6"/>
        <v/>
      </c>
      <c r="D63" s="18">
        <v>58</v>
      </c>
      <c r="E63" s="16"/>
      <c r="F63" s="16"/>
      <c r="G63" s="16"/>
      <c r="H63" s="19"/>
      <c r="I63" s="19"/>
      <c r="J63" s="19" t="str">
        <f t="shared" si="8"/>
        <v/>
      </c>
      <c r="K63" s="45" t="str">
        <f t="shared" si="3"/>
        <v/>
      </c>
      <c r="L63" s="20"/>
      <c r="M63" s="20"/>
      <c r="N63" s="19"/>
      <c r="O63" s="19"/>
      <c r="P63" s="43" t="str">
        <f t="shared" si="4"/>
        <v/>
      </c>
      <c r="Q63" s="45" t="str">
        <f t="shared" si="5"/>
        <v/>
      </c>
    </row>
    <row r="64" spans="1:17" x14ac:dyDescent="0.25">
      <c r="A64" s="3" t="str">
        <f t="shared" si="7"/>
        <v/>
      </c>
      <c r="B64" s="3" t="str">
        <f>IF(A64="","",(COUNTIF($A$6:A64,A64))/100)</f>
        <v/>
      </c>
      <c r="C64" s="3" t="str">
        <f t="shared" si="6"/>
        <v/>
      </c>
      <c r="D64" s="18">
        <v>59</v>
      </c>
      <c r="E64" s="16"/>
      <c r="F64" s="16"/>
      <c r="G64" s="16"/>
      <c r="H64" s="19"/>
      <c r="I64" s="19"/>
      <c r="J64" s="19" t="str">
        <f t="shared" si="8"/>
        <v/>
      </c>
      <c r="K64" s="45" t="str">
        <f t="shared" si="3"/>
        <v/>
      </c>
      <c r="L64" s="20"/>
      <c r="M64" s="20"/>
      <c r="N64" s="19"/>
      <c r="O64" s="19"/>
      <c r="P64" s="43" t="str">
        <f t="shared" si="4"/>
        <v/>
      </c>
      <c r="Q64" s="45" t="str">
        <f t="shared" si="5"/>
        <v/>
      </c>
    </row>
    <row r="65" spans="1:17" x14ac:dyDescent="0.25">
      <c r="A65" s="3" t="str">
        <f t="shared" si="7"/>
        <v/>
      </c>
      <c r="B65" s="3" t="str">
        <f>IF(A65="","",(COUNTIF($A$6:A65,A65))/100)</f>
        <v/>
      </c>
      <c r="C65" s="3" t="str">
        <f t="shared" si="6"/>
        <v/>
      </c>
      <c r="D65" s="18">
        <v>60</v>
      </c>
      <c r="E65" s="16"/>
      <c r="F65" s="16"/>
      <c r="G65" s="16"/>
      <c r="H65" s="19"/>
      <c r="I65" s="19"/>
      <c r="J65" s="19" t="str">
        <f t="shared" si="8"/>
        <v/>
      </c>
      <c r="K65" s="45" t="str">
        <f t="shared" si="3"/>
        <v/>
      </c>
      <c r="L65" s="20"/>
      <c r="M65" s="20"/>
      <c r="N65" s="19"/>
      <c r="O65" s="19"/>
      <c r="P65" s="43" t="str">
        <f t="shared" si="4"/>
        <v/>
      </c>
      <c r="Q65" s="45" t="str">
        <f t="shared" si="5"/>
        <v/>
      </c>
    </row>
    <row r="66" spans="1:17" x14ac:dyDescent="0.25">
      <c r="A66" s="3" t="str">
        <f t="shared" si="7"/>
        <v/>
      </c>
      <c r="B66" s="3" t="str">
        <f>IF(A66="","",(COUNTIF($A$6:A66,A66))/100)</f>
        <v/>
      </c>
      <c r="C66" s="3" t="str">
        <f t="shared" si="6"/>
        <v/>
      </c>
      <c r="D66" s="18">
        <v>61</v>
      </c>
      <c r="E66" s="16"/>
      <c r="F66" s="16"/>
      <c r="G66" s="16"/>
      <c r="H66" s="19"/>
      <c r="I66" s="19"/>
      <c r="J66" s="19" t="str">
        <f t="shared" si="8"/>
        <v/>
      </c>
      <c r="K66" s="45" t="str">
        <f t="shared" si="3"/>
        <v/>
      </c>
      <c r="L66" s="20"/>
      <c r="M66" s="20"/>
      <c r="N66" s="19"/>
      <c r="O66" s="19"/>
      <c r="P66" s="43" t="str">
        <f t="shared" si="4"/>
        <v/>
      </c>
      <c r="Q66" s="45" t="str">
        <f t="shared" si="5"/>
        <v/>
      </c>
    </row>
    <row r="67" spans="1:17" x14ac:dyDescent="0.25">
      <c r="A67" s="3" t="str">
        <f t="shared" si="7"/>
        <v/>
      </c>
      <c r="B67" s="3" t="str">
        <f>IF(A67="","",(COUNTIF($A$6:A67,A67))/100)</f>
        <v/>
      </c>
      <c r="C67" s="3" t="str">
        <f t="shared" si="6"/>
        <v/>
      </c>
      <c r="D67" s="18">
        <v>62</v>
      </c>
      <c r="E67" s="16"/>
      <c r="F67" s="16"/>
      <c r="G67" s="16"/>
      <c r="H67" s="19"/>
      <c r="I67" s="19"/>
      <c r="J67" s="19" t="str">
        <f t="shared" si="8"/>
        <v/>
      </c>
      <c r="K67" s="45" t="str">
        <f t="shared" si="3"/>
        <v/>
      </c>
      <c r="L67" s="20"/>
      <c r="M67" s="20"/>
      <c r="N67" s="19"/>
      <c r="O67" s="19"/>
      <c r="P67" s="43" t="str">
        <f t="shared" si="4"/>
        <v/>
      </c>
      <c r="Q67" s="45" t="str">
        <f t="shared" si="5"/>
        <v/>
      </c>
    </row>
    <row r="68" spans="1:17" x14ac:dyDescent="0.25">
      <c r="A68" s="3" t="str">
        <f t="shared" si="7"/>
        <v/>
      </c>
      <c r="B68" s="3" t="str">
        <f>IF(A68="","",(COUNTIF($A$6:A68,A68))/100)</f>
        <v/>
      </c>
      <c r="C68" s="3" t="str">
        <f t="shared" si="6"/>
        <v/>
      </c>
      <c r="D68" s="18">
        <v>63</v>
      </c>
      <c r="E68" s="16"/>
      <c r="F68" s="16"/>
      <c r="G68" s="16"/>
      <c r="H68" s="19"/>
      <c r="I68" s="19"/>
      <c r="J68" s="19" t="str">
        <f t="shared" si="8"/>
        <v/>
      </c>
      <c r="K68" s="45" t="str">
        <f t="shared" si="3"/>
        <v/>
      </c>
      <c r="L68" s="20"/>
      <c r="M68" s="20"/>
      <c r="N68" s="19"/>
      <c r="O68" s="19"/>
      <c r="P68" s="43" t="str">
        <f t="shared" si="4"/>
        <v/>
      </c>
      <c r="Q68" s="45" t="str">
        <f t="shared" si="5"/>
        <v/>
      </c>
    </row>
    <row r="69" spans="1:17" x14ac:dyDescent="0.25">
      <c r="A69" s="3" t="str">
        <f t="shared" si="7"/>
        <v/>
      </c>
      <c r="B69" s="3" t="str">
        <f>IF(A69="","",(COUNTIF($A$6:A69,A69))/100)</f>
        <v/>
      </c>
      <c r="C69" s="3" t="str">
        <f t="shared" si="6"/>
        <v/>
      </c>
      <c r="D69" s="18">
        <v>64</v>
      </c>
      <c r="E69" s="16"/>
      <c r="F69" s="16"/>
      <c r="G69" s="16"/>
      <c r="H69" s="19"/>
      <c r="I69" s="19"/>
      <c r="J69" s="19" t="str">
        <f t="shared" si="8"/>
        <v/>
      </c>
      <c r="K69" s="45" t="str">
        <f t="shared" si="3"/>
        <v/>
      </c>
      <c r="L69" s="20"/>
      <c r="M69" s="20"/>
      <c r="N69" s="19"/>
      <c r="O69" s="19"/>
      <c r="P69" s="43" t="str">
        <f t="shared" si="4"/>
        <v/>
      </c>
      <c r="Q69" s="45" t="str">
        <f t="shared" si="5"/>
        <v/>
      </c>
    </row>
    <row r="70" spans="1:17" x14ac:dyDescent="0.25">
      <c r="A70" s="3" t="str">
        <f t="shared" ref="A70:A105" si="9">IF(AND(N70=1,O70=1),1,IF(AND(N70=1,O70=2),2,IF(AND(N70=1,O70=3),3,IF(AND(N70=1,O70=4),4,IF(AND(N70=1,O70=5),5,IF(AND(N70=2,O70=1),6,IF(AND(N70=2,O70=2),7,IF(AND(N70=2,O70=3),8,IF(AND(N70=2,O70=4),9,IF(AND(N70=2,O70=5),10,IF(AND(N70=3,O70=1),11,IF(AND(N70=3,O70=2),12,IF(AND(N70=3,O70=3),13,IF(AND(N70=3,O70=4),14,IF(AND(N70=3,O70=5),15,IF(AND(N70=4,O70=1),16,IF(AND(N70=4,O70=2),17,IF(AND(N70=4,O70=3),18,IF(AND(N70=4,O70=4),19,IF(AND(N70=4,O70=5),20,IF(AND(N70=5,O70=1),21,IF(AND(N70=5,O70=2),22,IF(AND(N70=5,O70=3),23,IF(AND(N70=5,O70=4),24,IF(AND(N70=5,O70=5),25,"")))))))))))))))))))))))))</f>
        <v/>
      </c>
      <c r="B70" s="3" t="str">
        <f>IF(A70="","",(COUNTIF($A$6:A70,A70))/100)</f>
        <v/>
      </c>
      <c r="C70" s="3" t="str">
        <f t="shared" si="6"/>
        <v/>
      </c>
      <c r="D70" s="18">
        <v>65</v>
      </c>
      <c r="E70" s="16"/>
      <c r="F70" s="16"/>
      <c r="G70" s="16"/>
      <c r="H70" s="19"/>
      <c r="I70" s="19"/>
      <c r="J70" s="19" t="str">
        <f t="shared" ref="J70:J101" si="10">IF(OR(H70="",I70=""),"",H70*I70)</f>
        <v/>
      </c>
      <c r="K70" s="45" t="str">
        <f t="shared" si="3"/>
        <v/>
      </c>
      <c r="L70" s="20"/>
      <c r="M70" s="20"/>
      <c r="N70" s="19"/>
      <c r="O70" s="19"/>
      <c r="P70" s="43" t="str">
        <f t="shared" si="4"/>
        <v/>
      </c>
      <c r="Q70" s="45" t="str">
        <f t="shared" si="5"/>
        <v/>
      </c>
    </row>
    <row r="71" spans="1:17" x14ac:dyDescent="0.25">
      <c r="A71" s="3" t="str">
        <f t="shared" si="9"/>
        <v/>
      </c>
      <c r="B71" s="3" t="str">
        <f>IF(A71="","",(COUNTIF($A$6:A71,A71))/100)</f>
        <v/>
      </c>
      <c r="C71" s="3" t="str">
        <f t="shared" si="6"/>
        <v/>
      </c>
      <c r="D71" s="18">
        <v>66</v>
      </c>
      <c r="E71" s="16"/>
      <c r="F71" s="16"/>
      <c r="G71" s="16"/>
      <c r="H71" s="19"/>
      <c r="I71" s="19"/>
      <c r="J71" s="19" t="str">
        <f t="shared" si="10"/>
        <v/>
      </c>
      <c r="K71" s="45" t="str">
        <f t="shared" ref="K71:K105" si="11">IF(J71="","",IF(AND(H71=1,I71=1),"BAJO",IF(AND(H71=1,I71=2),"BAJO",IF(AND(H71=1,I71=3),"MODERADO",IF(AND(H71=1,I71=4),"FAVORABLE",IF(AND(H71=1,I71=5),"FAVORABLE",IF(AND(H71=2,I71=1),"BAJO",IF(AND(H71=2,I71=2),"BAJO",IF(AND(H71=2,I71=3),"MODERADO",IF(AND(H71=2,I71=4),"FAVORABLE",IF(AND(H71=2,I71=5),"ALTO",IF(AND(H71=3,I71=1),"BAJO",IF(AND(H71=3,I71=2),"MODERADO",IF(AND(H71=3,I71=3),"FAVORABLE",IF(AND(H71=3,I71=4),"ALTO",IF(AND(H71=3,I71=5),"ALTO",IF(AND(H71=4,I71=1),"MODERADO",IF(AND(H71=4,I71=2),"FAVORABLE",IF(AND(H71=4,I71=3),"FAVORABLE",IF(AND(H71=4,I71=4),"ALTO",IF(AND(H71=4,I71=5),"ALTO",IF(AND(H71=5,I71=1),"FAVORABLE",IF(AND(H71=5,I71=2),"FAVORABLE",IF(AND(H71=5,I71=3),"ALTO",IF(AND(H71=5,I71=4),"ALTO",IF(AND(H71=5,I71=5),"ALTO",""))))))))))))))))))))))))))</f>
        <v/>
      </c>
      <c r="L71" s="20"/>
      <c r="M71" s="20"/>
      <c r="N71" s="19"/>
      <c r="O71" s="19"/>
      <c r="P71" s="43" t="str">
        <f t="shared" ref="P71:P105" si="12">IF(OR(N71="",O71=""),"",N71*O71)</f>
        <v/>
      </c>
      <c r="Q71" s="45" t="str">
        <f t="shared" ref="Q71:Q105" si="13">IF(P71="","",IF(AND(N71=1,O71=1),"BAJO",IF(AND(N71=1,O71=2),"BAJO",IF(AND(N71=1,O71=3),"MODERADO",IF(AND(N71=1,O71=4),"FAVORABLE",IF(AND(N71=1,O71=5),"FAVORABLE",IF(AND(N71=2,O71=1),"BAJO",IF(AND(N71=2,O71=2),"BAJO",IF(AND(N71=2,O71=3),"MODERADO",IF(AND(N71=2,O71=4),"FAVORABLE",IF(AND(N71=2,O71=5),"ALTO",IF(AND(N71=3,O71=1),"BAJO",IF(AND(N71=3,O71=2),"MODERADO",IF(AND(N71=3,O71=3),"FAVORABLE",IF(AND(N71=3,O71=4),"ALTO",IF(AND(N71=3,O71=5),"ALTO",IF(AND(N71=4,O71=1),"MODERADO",IF(AND(N71=4,O71=2),"FAVORABLE",IF(AND(N71=4,O71=3),"FAVORABLE",IF(AND(N71=4,O71=4),"ALTO",IF(AND(N71=4,O71=5),"ALTO",IF(AND(N71=5,O71=1),"FAVORABLE",IF(AND(N71=5,O71=2),"FAVORABLE",IF(AND(N71=5,O71=3),"ALTO",IF(AND(N71=5,O71=4),"ALTO",IF(AND(N71=5,O71=5),"ALTO",""))))))))))))))))))))))))))</f>
        <v/>
      </c>
    </row>
    <row r="72" spans="1:17" x14ac:dyDescent="0.25">
      <c r="A72" s="3" t="str">
        <f t="shared" si="9"/>
        <v/>
      </c>
      <c r="B72" s="3" t="str">
        <f>IF(A72="","",(COUNTIF($A$6:A72,A72))/100)</f>
        <v/>
      </c>
      <c r="C72" s="3" t="str">
        <f t="shared" si="6"/>
        <v/>
      </c>
      <c r="D72" s="18">
        <v>67</v>
      </c>
      <c r="E72" s="16"/>
      <c r="F72" s="16"/>
      <c r="G72" s="16"/>
      <c r="H72" s="19"/>
      <c r="I72" s="19"/>
      <c r="J72" s="19" t="str">
        <f t="shared" si="10"/>
        <v/>
      </c>
      <c r="K72" s="45" t="str">
        <f t="shared" si="11"/>
        <v/>
      </c>
      <c r="L72" s="20"/>
      <c r="M72" s="20"/>
      <c r="N72" s="19"/>
      <c r="O72" s="19"/>
      <c r="P72" s="43" t="str">
        <f t="shared" si="12"/>
        <v/>
      </c>
      <c r="Q72" s="45" t="str">
        <f t="shared" si="13"/>
        <v/>
      </c>
    </row>
    <row r="73" spans="1:17" x14ac:dyDescent="0.25">
      <c r="A73" s="3" t="str">
        <f t="shared" si="9"/>
        <v/>
      </c>
      <c r="B73" s="3" t="str">
        <f>IF(A73="","",(COUNTIF($A$6:A73,A73))/100)</f>
        <v/>
      </c>
      <c r="C73" s="3" t="str">
        <f t="shared" si="6"/>
        <v/>
      </c>
      <c r="D73" s="18">
        <v>68</v>
      </c>
      <c r="E73" s="16"/>
      <c r="F73" s="16"/>
      <c r="G73" s="16"/>
      <c r="H73" s="19"/>
      <c r="I73" s="19"/>
      <c r="J73" s="19" t="str">
        <f t="shared" si="10"/>
        <v/>
      </c>
      <c r="K73" s="45" t="str">
        <f t="shared" si="11"/>
        <v/>
      </c>
      <c r="L73" s="20"/>
      <c r="M73" s="20"/>
      <c r="N73" s="19"/>
      <c r="O73" s="19"/>
      <c r="P73" s="43" t="str">
        <f t="shared" si="12"/>
        <v/>
      </c>
      <c r="Q73" s="45" t="str">
        <f t="shared" si="13"/>
        <v/>
      </c>
    </row>
    <row r="74" spans="1:17" x14ac:dyDescent="0.25">
      <c r="A74" s="3" t="str">
        <f t="shared" si="9"/>
        <v/>
      </c>
      <c r="B74" s="3" t="str">
        <f>IF(A74="","",(COUNTIF($A$6:A74,A74))/100)</f>
        <v/>
      </c>
      <c r="C74" s="3" t="str">
        <f t="shared" si="6"/>
        <v/>
      </c>
      <c r="D74" s="18">
        <v>69</v>
      </c>
      <c r="E74" s="16"/>
      <c r="F74" s="16"/>
      <c r="G74" s="16"/>
      <c r="H74" s="19"/>
      <c r="I74" s="19"/>
      <c r="J74" s="19" t="str">
        <f t="shared" si="10"/>
        <v/>
      </c>
      <c r="K74" s="45" t="str">
        <f t="shared" si="11"/>
        <v/>
      </c>
      <c r="L74" s="20"/>
      <c r="M74" s="20"/>
      <c r="N74" s="19"/>
      <c r="O74" s="19"/>
      <c r="P74" s="43" t="str">
        <f t="shared" si="12"/>
        <v/>
      </c>
      <c r="Q74" s="45" t="str">
        <f t="shared" si="13"/>
        <v/>
      </c>
    </row>
    <row r="75" spans="1:17" x14ac:dyDescent="0.25">
      <c r="A75" s="3" t="str">
        <f t="shared" si="9"/>
        <v/>
      </c>
      <c r="B75" s="3" t="str">
        <f>IF(A75="","",(COUNTIF($A$6:A75,A75))/100)</f>
        <v/>
      </c>
      <c r="C75" s="3" t="str">
        <f t="shared" si="6"/>
        <v/>
      </c>
      <c r="D75" s="18">
        <v>70</v>
      </c>
      <c r="E75" s="16"/>
      <c r="F75" s="16"/>
      <c r="G75" s="16"/>
      <c r="H75" s="19"/>
      <c r="I75" s="19"/>
      <c r="J75" s="19" t="str">
        <f t="shared" si="10"/>
        <v/>
      </c>
      <c r="K75" s="45" t="str">
        <f t="shared" si="11"/>
        <v/>
      </c>
      <c r="L75" s="20"/>
      <c r="M75" s="20"/>
      <c r="N75" s="19"/>
      <c r="O75" s="19"/>
      <c r="P75" s="43" t="str">
        <f t="shared" si="12"/>
        <v/>
      </c>
      <c r="Q75" s="45" t="str">
        <f t="shared" si="13"/>
        <v/>
      </c>
    </row>
    <row r="76" spans="1:17" x14ac:dyDescent="0.25">
      <c r="A76" s="3" t="str">
        <f t="shared" si="9"/>
        <v/>
      </c>
      <c r="B76" s="3" t="str">
        <f>IF(A76="","",(COUNTIF($A$6:A76,A76))/100)</f>
        <v/>
      </c>
      <c r="C76" s="3" t="str">
        <f t="shared" si="6"/>
        <v/>
      </c>
      <c r="D76" s="18">
        <v>71</v>
      </c>
      <c r="E76" s="16"/>
      <c r="F76" s="16"/>
      <c r="G76" s="16"/>
      <c r="H76" s="19"/>
      <c r="I76" s="19"/>
      <c r="J76" s="19" t="str">
        <f t="shared" si="10"/>
        <v/>
      </c>
      <c r="K76" s="45" t="str">
        <f t="shared" si="11"/>
        <v/>
      </c>
      <c r="L76" s="20"/>
      <c r="M76" s="20"/>
      <c r="N76" s="19"/>
      <c r="O76" s="19"/>
      <c r="P76" s="43" t="str">
        <f t="shared" si="12"/>
        <v/>
      </c>
      <c r="Q76" s="45" t="str">
        <f t="shared" si="13"/>
        <v/>
      </c>
    </row>
    <row r="77" spans="1:17" x14ac:dyDescent="0.25">
      <c r="A77" s="3" t="str">
        <f t="shared" si="9"/>
        <v/>
      </c>
      <c r="B77" s="3" t="str">
        <f>IF(A77="","",(COUNTIF($A$6:A77,A77))/100)</f>
        <v/>
      </c>
      <c r="C77" s="3" t="str">
        <f t="shared" si="6"/>
        <v/>
      </c>
      <c r="D77" s="18">
        <v>72</v>
      </c>
      <c r="E77" s="16"/>
      <c r="F77" s="16"/>
      <c r="G77" s="16"/>
      <c r="H77" s="19"/>
      <c r="I77" s="19"/>
      <c r="J77" s="19" t="str">
        <f t="shared" si="10"/>
        <v/>
      </c>
      <c r="K77" s="45" t="str">
        <f t="shared" si="11"/>
        <v/>
      </c>
      <c r="L77" s="20"/>
      <c r="M77" s="20"/>
      <c r="N77" s="19"/>
      <c r="O77" s="19"/>
      <c r="P77" s="43" t="str">
        <f t="shared" si="12"/>
        <v/>
      </c>
      <c r="Q77" s="45" t="str">
        <f t="shared" si="13"/>
        <v/>
      </c>
    </row>
    <row r="78" spans="1:17" x14ac:dyDescent="0.25">
      <c r="A78" s="3" t="str">
        <f t="shared" si="9"/>
        <v/>
      </c>
      <c r="B78" s="3" t="str">
        <f>IF(A78="","",(COUNTIF($A$6:A78,A78))/100)</f>
        <v/>
      </c>
      <c r="C78" s="3" t="str">
        <f t="shared" si="6"/>
        <v/>
      </c>
      <c r="D78" s="18">
        <v>73</v>
      </c>
      <c r="E78" s="16"/>
      <c r="F78" s="16"/>
      <c r="G78" s="16"/>
      <c r="H78" s="19"/>
      <c r="I78" s="19"/>
      <c r="J78" s="19" t="str">
        <f t="shared" si="10"/>
        <v/>
      </c>
      <c r="K78" s="45" t="str">
        <f t="shared" si="11"/>
        <v/>
      </c>
      <c r="L78" s="20"/>
      <c r="M78" s="20"/>
      <c r="N78" s="19"/>
      <c r="O78" s="19"/>
      <c r="P78" s="43" t="str">
        <f t="shared" si="12"/>
        <v/>
      </c>
      <c r="Q78" s="45" t="str">
        <f t="shared" si="13"/>
        <v/>
      </c>
    </row>
    <row r="79" spans="1:17" x14ac:dyDescent="0.25">
      <c r="A79" s="3" t="str">
        <f t="shared" si="9"/>
        <v/>
      </c>
      <c r="B79" s="3" t="str">
        <f>IF(A79="","",(COUNTIF($A$6:A79,A79))/100)</f>
        <v/>
      </c>
      <c r="C79" s="3" t="str">
        <f t="shared" si="6"/>
        <v/>
      </c>
      <c r="D79" s="18">
        <v>74</v>
      </c>
      <c r="E79" s="16"/>
      <c r="F79" s="16"/>
      <c r="G79" s="16"/>
      <c r="H79" s="19"/>
      <c r="I79" s="19"/>
      <c r="J79" s="19" t="str">
        <f t="shared" si="10"/>
        <v/>
      </c>
      <c r="K79" s="45" t="str">
        <f t="shared" si="11"/>
        <v/>
      </c>
      <c r="L79" s="20"/>
      <c r="M79" s="20"/>
      <c r="N79" s="19"/>
      <c r="O79" s="19"/>
      <c r="P79" s="43" t="str">
        <f t="shared" si="12"/>
        <v/>
      </c>
      <c r="Q79" s="45" t="str">
        <f t="shared" si="13"/>
        <v/>
      </c>
    </row>
    <row r="80" spans="1:17" x14ac:dyDescent="0.25">
      <c r="A80" s="3" t="str">
        <f t="shared" si="9"/>
        <v/>
      </c>
      <c r="B80" s="3" t="str">
        <f>IF(A80="","",(COUNTIF($A$6:A80,A80))/100)</f>
        <v/>
      </c>
      <c r="C80" s="3" t="str">
        <f t="shared" si="6"/>
        <v/>
      </c>
      <c r="D80" s="18">
        <v>75</v>
      </c>
      <c r="E80" s="16"/>
      <c r="F80" s="16"/>
      <c r="G80" s="16"/>
      <c r="H80" s="19"/>
      <c r="I80" s="19"/>
      <c r="J80" s="19" t="str">
        <f t="shared" si="10"/>
        <v/>
      </c>
      <c r="K80" s="45" t="str">
        <f t="shared" si="11"/>
        <v/>
      </c>
      <c r="L80" s="20"/>
      <c r="M80" s="20"/>
      <c r="N80" s="19"/>
      <c r="O80" s="19"/>
      <c r="P80" s="43" t="str">
        <f t="shared" si="12"/>
        <v/>
      </c>
      <c r="Q80" s="45" t="str">
        <f t="shared" si="13"/>
        <v/>
      </c>
    </row>
    <row r="81" spans="1:17" x14ac:dyDescent="0.25">
      <c r="A81" s="3" t="str">
        <f t="shared" si="9"/>
        <v/>
      </c>
      <c r="B81" s="3" t="str">
        <f>IF(A81="","",(COUNTIF($A$6:A81,A81))/100)</f>
        <v/>
      </c>
      <c r="C81" s="3" t="str">
        <f t="shared" si="6"/>
        <v/>
      </c>
      <c r="D81" s="18">
        <v>76</v>
      </c>
      <c r="E81" s="16"/>
      <c r="F81" s="16"/>
      <c r="G81" s="16"/>
      <c r="H81" s="19"/>
      <c r="I81" s="19"/>
      <c r="J81" s="19" t="str">
        <f t="shared" si="10"/>
        <v/>
      </c>
      <c r="K81" s="45" t="str">
        <f t="shared" si="11"/>
        <v/>
      </c>
      <c r="L81" s="20"/>
      <c r="M81" s="20"/>
      <c r="N81" s="19"/>
      <c r="O81" s="19"/>
      <c r="P81" s="43" t="str">
        <f t="shared" si="12"/>
        <v/>
      </c>
      <c r="Q81" s="45" t="str">
        <f t="shared" si="13"/>
        <v/>
      </c>
    </row>
    <row r="82" spans="1:17" x14ac:dyDescent="0.25">
      <c r="A82" s="3" t="str">
        <f t="shared" si="9"/>
        <v/>
      </c>
      <c r="B82" s="3" t="str">
        <f>IF(A82="","",(COUNTIF($A$6:A82,A82))/100)</f>
        <v/>
      </c>
      <c r="C82" s="3" t="str">
        <f t="shared" si="6"/>
        <v/>
      </c>
      <c r="D82" s="18">
        <v>77</v>
      </c>
      <c r="E82" s="16"/>
      <c r="F82" s="16"/>
      <c r="G82" s="16"/>
      <c r="H82" s="19"/>
      <c r="I82" s="19"/>
      <c r="J82" s="19" t="str">
        <f t="shared" si="10"/>
        <v/>
      </c>
      <c r="K82" s="45" t="str">
        <f t="shared" si="11"/>
        <v/>
      </c>
      <c r="L82" s="20"/>
      <c r="M82" s="20"/>
      <c r="N82" s="19"/>
      <c r="O82" s="19"/>
      <c r="P82" s="43" t="str">
        <f t="shared" si="12"/>
        <v/>
      </c>
      <c r="Q82" s="45" t="str">
        <f t="shared" si="13"/>
        <v/>
      </c>
    </row>
    <row r="83" spans="1:17" x14ac:dyDescent="0.25">
      <c r="A83" s="3" t="str">
        <f t="shared" si="9"/>
        <v/>
      </c>
      <c r="B83" s="3" t="str">
        <f>IF(A83="","",(COUNTIF($A$6:A83,A83))/100)</f>
        <v/>
      </c>
      <c r="C83" s="3" t="str">
        <f t="shared" si="6"/>
        <v/>
      </c>
      <c r="D83" s="18">
        <v>78</v>
      </c>
      <c r="E83" s="16"/>
      <c r="F83" s="16"/>
      <c r="G83" s="16"/>
      <c r="H83" s="19"/>
      <c r="I83" s="19"/>
      <c r="J83" s="19" t="str">
        <f t="shared" si="10"/>
        <v/>
      </c>
      <c r="K83" s="45" t="str">
        <f t="shared" si="11"/>
        <v/>
      </c>
      <c r="L83" s="20"/>
      <c r="M83" s="20"/>
      <c r="N83" s="19"/>
      <c r="O83" s="19"/>
      <c r="P83" s="43" t="str">
        <f t="shared" si="12"/>
        <v/>
      </c>
      <c r="Q83" s="45" t="str">
        <f t="shared" si="13"/>
        <v/>
      </c>
    </row>
    <row r="84" spans="1:17" x14ac:dyDescent="0.25">
      <c r="A84" s="3" t="str">
        <f t="shared" si="9"/>
        <v/>
      </c>
      <c r="B84" s="3" t="str">
        <f>IF(A84="","",(COUNTIF($A$6:A84,A84))/100)</f>
        <v/>
      </c>
      <c r="C84" s="3" t="str">
        <f t="shared" si="6"/>
        <v/>
      </c>
      <c r="D84" s="18">
        <v>79</v>
      </c>
      <c r="E84" s="16"/>
      <c r="F84" s="16"/>
      <c r="G84" s="16"/>
      <c r="H84" s="19"/>
      <c r="I84" s="19"/>
      <c r="J84" s="19" t="str">
        <f t="shared" si="10"/>
        <v/>
      </c>
      <c r="K84" s="45" t="str">
        <f t="shared" si="11"/>
        <v/>
      </c>
      <c r="L84" s="20"/>
      <c r="M84" s="20"/>
      <c r="N84" s="19"/>
      <c r="O84" s="19"/>
      <c r="P84" s="43" t="str">
        <f t="shared" si="12"/>
        <v/>
      </c>
      <c r="Q84" s="45" t="str">
        <f t="shared" si="13"/>
        <v/>
      </c>
    </row>
    <row r="85" spans="1:17" x14ac:dyDescent="0.25">
      <c r="A85" s="3" t="str">
        <f t="shared" si="9"/>
        <v/>
      </c>
      <c r="B85" s="3" t="str">
        <f>IF(A85="","",(COUNTIF($A$6:A85,A85))/100)</f>
        <v/>
      </c>
      <c r="C85" s="3" t="str">
        <f t="shared" si="6"/>
        <v/>
      </c>
      <c r="D85" s="18">
        <v>80</v>
      </c>
      <c r="E85" s="16"/>
      <c r="F85" s="16"/>
      <c r="G85" s="16"/>
      <c r="H85" s="19"/>
      <c r="I85" s="19"/>
      <c r="J85" s="19" t="str">
        <f t="shared" si="10"/>
        <v/>
      </c>
      <c r="K85" s="45" t="str">
        <f t="shared" si="11"/>
        <v/>
      </c>
      <c r="L85" s="20"/>
      <c r="M85" s="20"/>
      <c r="N85" s="19"/>
      <c r="O85" s="19"/>
      <c r="P85" s="43" t="str">
        <f t="shared" si="12"/>
        <v/>
      </c>
      <c r="Q85" s="45" t="str">
        <f t="shared" si="13"/>
        <v/>
      </c>
    </row>
    <row r="86" spans="1:17" x14ac:dyDescent="0.25">
      <c r="A86" s="3" t="str">
        <f t="shared" si="9"/>
        <v/>
      </c>
      <c r="B86" s="3" t="str">
        <f>IF(A86="","",(COUNTIF($A$6:A86,A86))/100)</f>
        <v/>
      </c>
      <c r="C86" s="3" t="str">
        <f t="shared" si="6"/>
        <v/>
      </c>
      <c r="D86" s="18">
        <v>81</v>
      </c>
      <c r="E86" s="16"/>
      <c r="F86" s="16"/>
      <c r="G86" s="16"/>
      <c r="H86" s="19"/>
      <c r="I86" s="19"/>
      <c r="J86" s="19" t="str">
        <f t="shared" si="10"/>
        <v/>
      </c>
      <c r="K86" s="45" t="str">
        <f t="shared" si="11"/>
        <v/>
      </c>
      <c r="L86" s="20"/>
      <c r="M86" s="20"/>
      <c r="N86" s="19"/>
      <c r="O86" s="19"/>
      <c r="P86" s="43" t="str">
        <f t="shared" si="12"/>
        <v/>
      </c>
      <c r="Q86" s="45" t="str">
        <f t="shared" si="13"/>
        <v/>
      </c>
    </row>
    <row r="87" spans="1:17" x14ac:dyDescent="0.25">
      <c r="A87" s="3" t="str">
        <f t="shared" si="9"/>
        <v/>
      </c>
      <c r="B87" s="3" t="str">
        <f>IF(A87="","",(COUNTIF($A$6:A87,A87))/100)</f>
        <v/>
      </c>
      <c r="C87" s="3" t="str">
        <f t="shared" ref="C87:C105" si="14">IFERROR(A87+B87,"")</f>
        <v/>
      </c>
      <c r="D87" s="18">
        <v>82</v>
      </c>
      <c r="E87" s="16"/>
      <c r="F87" s="16"/>
      <c r="G87" s="16"/>
      <c r="H87" s="19"/>
      <c r="I87" s="19"/>
      <c r="J87" s="19" t="str">
        <f t="shared" si="10"/>
        <v/>
      </c>
      <c r="K87" s="45" t="str">
        <f t="shared" si="11"/>
        <v/>
      </c>
      <c r="L87" s="20"/>
      <c r="M87" s="20"/>
      <c r="N87" s="19"/>
      <c r="O87" s="19"/>
      <c r="P87" s="43" t="str">
        <f t="shared" si="12"/>
        <v/>
      </c>
      <c r="Q87" s="45" t="str">
        <f t="shared" si="13"/>
        <v/>
      </c>
    </row>
    <row r="88" spans="1:17" x14ac:dyDescent="0.25">
      <c r="A88" s="3" t="str">
        <f t="shared" si="9"/>
        <v/>
      </c>
      <c r="B88" s="3" t="str">
        <f>IF(A88="","",(COUNTIF($A$6:A88,A88))/100)</f>
        <v/>
      </c>
      <c r="C88" s="3" t="str">
        <f t="shared" si="14"/>
        <v/>
      </c>
      <c r="D88" s="18">
        <v>83</v>
      </c>
      <c r="E88" s="16"/>
      <c r="F88" s="16"/>
      <c r="G88" s="16"/>
      <c r="H88" s="19"/>
      <c r="I88" s="19"/>
      <c r="J88" s="19" t="str">
        <f t="shared" si="10"/>
        <v/>
      </c>
      <c r="K88" s="45" t="str">
        <f t="shared" si="11"/>
        <v/>
      </c>
      <c r="L88" s="20"/>
      <c r="M88" s="20"/>
      <c r="N88" s="19"/>
      <c r="O88" s="19"/>
      <c r="P88" s="43" t="str">
        <f t="shared" si="12"/>
        <v/>
      </c>
      <c r="Q88" s="45" t="str">
        <f t="shared" si="13"/>
        <v/>
      </c>
    </row>
    <row r="89" spans="1:17" x14ac:dyDescent="0.25">
      <c r="A89" s="3" t="str">
        <f t="shared" si="9"/>
        <v/>
      </c>
      <c r="B89" s="3" t="str">
        <f>IF(A89="","",(COUNTIF($A$6:A89,A89))/100)</f>
        <v/>
      </c>
      <c r="C89" s="3" t="str">
        <f t="shared" si="14"/>
        <v/>
      </c>
      <c r="D89" s="18">
        <v>84</v>
      </c>
      <c r="E89" s="16"/>
      <c r="F89" s="16"/>
      <c r="G89" s="16"/>
      <c r="H89" s="19"/>
      <c r="I89" s="19"/>
      <c r="J89" s="19" t="str">
        <f t="shared" si="10"/>
        <v/>
      </c>
      <c r="K89" s="45" t="str">
        <f t="shared" si="11"/>
        <v/>
      </c>
      <c r="L89" s="20"/>
      <c r="M89" s="20"/>
      <c r="N89" s="19"/>
      <c r="O89" s="19"/>
      <c r="P89" s="43" t="str">
        <f t="shared" si="12"/>
        <v/>
      </c>
      <c r="Q89" s="45" t="str">
        <f t="shared" si="13"/>
        <v/>
      </c>
    </row>
    <row r="90" spans="1:17" x14ac:dyDescent="0.25">
      <c r="A90" s="3" t="str">
        <f t="shared" si="9"/>
        <v/>
      </c>
      <c r="B90" s="3" t="str">
        <f>IF(A90="","",(COUNTIF($A$6:A90,A90))/100)</f>
        <v/>
      </c>
      <c r="C90" s="3" t="str">
        <f t="shared" si="14"/>
        <v/>
      </c>
      <c r="D90" s="18">
        <v>85</v>
      </c>
      <c r="E90" s="16"/>
      <c r="F90" s="16"/>
      <c r="G90" s="16"/>
      <c r="H90" s="19"/>
      <c r="I90" s="19"/>
      <c r="J90" s="19" t="str">
        <f t="shared" si="10"/>
        <v/>
      </c>
      <c r="K90" s="45" t="str">
        <f t="shared" si="11"/>
        <v/>
      </c>
      <c r="L90" s="20"/>
      <c r="M90" s="20"/>
      <c r="N90" s="19"/>
      <c r="O90" s="19"/>
      <c r="P90" s="43" t="str">
        <f t="shared" si="12"/>
        <v/>
      </c>
      <c r="Q90" s="45" t="str">
        <f t="shared" si="13"/>
        <v/>
      </c>
    </row>
    <row r="91" spans="1:17" x14ac:dyDescent="0.25">
      <c r="A91" s="3" t="str">
        <f t="shared" si="9"/>
        <v/>
      </c>
      <c r="B91" s="3" t="str">
        <f>IF(A91="","",(COUNTIF($A$6:A91,A91))/100)</f>
        <v/>
      </c>
      <c r="C91" s="3" t="str">
        <f t="shared" si="14"/>
        <v/>
      </c>
      <c r="D91" s="18">
        <v>86</v>
      </c>
      <c r="E91" s="16"/>
      <c r="F91" s="16"/>
      <c r="G91" s="16"/>
      <c r="H91" s="19"/>
      <c r="I91" s="19"/>
      <c r="J91" s="19" t="str">
        <f t="shared" si="10"/>
        <v/>
      </c>
      <c r="K91" s="45" t="str">
        <f t="shared" si="11"/>
        <v/>
      </c>
      <c r="L91" s="20"/>
      <c r="M91" s="20"/>
      <c r="N91" s="19"/>
      <c r="O91" s="19"/>
      <c r="P91" s="43" t="str">
        <f t="shared" si="12"/>
        <v/>
      </c>
      <c r="Q91" s="45" t="str">
        <f t="shared" si="13"/>
        <v/>
      </c>
    </row>
    <row r="92" spans="1:17" x14ac:dyDescent="0.25">
      <c r="A92" s="3" t="str">
        <f t="shared" si="9"/>
        <v/>
      </c>
      <c r="B92" s="3" t="str">
        <f>IF(A92="","",(COUNTIF($A$6:A92,A92))/100)</f>
        <v/>
      </c>
      <c r="C92" s="3" t="str">
        <f t="shared" si="14"/>
        <v/>
      </c>
      <c r="D92" s="18">
        <v>87</v>
      </c>
      <c r="E92" s="16"/>
      <c r="F92" s="16"/>
      <c r="G92" s="16"/>
      <c r="H92" s="19"/>
      <c r="I92" s="19"/>
      <c r="J92" s="19" t="str">
        <f t="shared" si="10"/>
        <v/>
      </c>
      <c r="K92" s="45" t="str">
        <f t="shared" si="11"/>
        <v/>
      </c>
      <c r="L92" s="20"/>
      <c r="M92" s="20"/>
      <c r="N92" s="19"/>
      <c r="O92" s="19"/>
      <c r="P92" s="43" t="str">
        <f t="shared" si="12"/>
        <v/>
      </c>
      <c r="Q92" s="45" t="str">
        <f t="shared" si="13"/>
        <v/>
      </c>
    </row>
    <row r="93" spans="1:17" x14ac:dyDescent="0.25">
      <c r="A93" s="3" t="str">
        <f t="shared" si="9"/>
        <v/>
      </c>
      <c r="B93" s="3" t="str">
        <f>IF(A93="","",(COUNTIF($A$6:A93,A93))/100)</f>
        <v/>
      </c>
      <c r="C93" s="3" t="str">
        <f t="shared" si="14"/>
        <v/>
      </c>
      <c r="D93" s="18">
        <v>88</v>
      </c>
      <c r="E93" s="16"/>
      <c r="F93" s="16"/>
      <c r="G93" s="16"/>
      <c r="H93" s="19"/>
      <c r="I93" s="19"/>
      <c r="J93" s="19" t="str">
        <f t="shared" si="10"/>
        <v/>
      </c>
      <c r="K93" s="45" t="str">
        <f t="shared" si="11"/>
        <v/>
      </c>
      <c r="L93" s="20"/>
      <c r="M93" s="20"/>
      <c r="N93" s="19"/>
      <c r="O93" s="19"/>
      <c r="P93" s="43" t="str">
        <f t="shared" si="12"/>
        <v/>
      </c>
      <c r="Q93" s="45" t="str">
        <f t="shared" si="13"/>
        <v/>
      </c>
    </row>
    <row r="94" spans="1:17" x14ac:dyDescent="0.25">
      <c r="A94" s="3" t="str">
        <f t="shared" si="9"/>
        <v/>
      </c>
      <c r="B94" s="3" t="str">
        <f>IF(A94="","",(COUNTIF($A$6:A94,A94))/100)</f>
        <v/>
      </c>
      <c r="C94" s="3" t="str">
        <f t="shared" si="14"/>
        <v/>
      </c>
      <c r="D94" s="18">
        <v>89</v>
      </c>
      <c r="E94" s="16"/>
      <c r="F94" s="16"/>
      <c r="G94" s="16"/>
      <c r="H94" s="19"/>
      <c r="I94" s="19"/>
      <c r="J94" s="19" t="str">
        <f t="shared" si="10"/>
        <v/>
      </c>
      <c r="K94" s="45" t="str">
        <f t="shared" si="11"/>
        <v/>
      </c>
      <c r="L94" s="20"/>
      <c r="M94" s="20"/>
      <c r="N94" s="19"/>
      <c r="O94" s="19"/>
      <c r="P94" s="43" t="str">
        <f t="shared" si="12"/>
        <v/>
      </c>
      <c r="Q94" s="45" t="str">
        <f t="shared" si="13"/>
        <v/>
      </c>
    </row>
    <row r="95" spans="1:17" x14ac:dyDescent="0.25">
      <c r="A95" s="3" t="str">
        <f t="shared" si="9"/>
        <v/>
      </c>
      <c r="B95" s="3" t="str">
        <f>IF(A95="","",(COUNTIF($A$6:A95,A95))/100)</f>
        <v/>
      </c>
      <c r="C95" s="3" t="str">
        <f t="shared" si="14"/>
        <v/>
      </c>
      <c r="D95" s="18">
        <v>90</v>
      </c>
      <c r="E95" s="16"/>
      <c r="F95" s="16"/>
      <c r="G95" s="16"/>
      <c r="H95" s="19"/>
      <c r="I95" s="19"/>
      <c r="J95" s="19" t="str">
        <f t="shared" si="10"/>
        <v/>
      </c>
      <c r="K95" s="45" t="str">
        <f t="shared" si="11"/>
        <v/>
      </c>
      <c r="L95" s="20"/>
      <c r="M95" s="20"/>
      <c r="N95" s="19"/>
      <c r="O95" s="19"/>
      <c r="P95" s="43" t="str">
        <f t="shared" si="12"/>
        <v/>
      </c>
      <c r="Q95" s="45" t="str">
        <f t="shared" si="13"/>
        <v/>
      </c>
    </row>
    <row r="96" spans="1:17" x14ac:dyDescent="0.25">
      <c r="A96" s="3" t="str">
        <f t="shared" si="9"/>
        <v/>
      </c>
      <c r="B96" s="3" t="str">
        <f>IF(A96="","",(COUNTIF($A$6:A96,A96))/100)</f>
        <v/>
      </c>
      <c r="C96" s="3" t="str">
        <f t="shared" si="14"/>
        <v/>
      </c>
      <c r="D96" s="18">
        <v>91</v>
      </c>
      <c r="E96" s="16"/>
      <c r="F96" s="16"/>
      <c r="G96" s="16"/>
      <c r="H96" s="19"/>
      <c r="I96" s="19"/>
      <c r="J96" s="19" t="str">
        <f t="shared" si="10"/>
        <v/>
      </c>
      <c r="K96" s="45" t="str">
        <f t="shared" si="11"/>
        <v/>
      </c>
      <c r="L96" s="20"/>
      <c r="M96" s="20"/>
      <c r="N96" s="19"/>
      <c r="O96" s="19"/>
      <c r="P96" s="43" t="str">
        <f t="shared" si="12"/>
        <v/>
      </c>
      <c r="Q96" s="45" t="str">
        <f t="shared" si="13"/>
        <v/>
      </c>
    </row>
    <row r="97" spans="1:17" x14ac:dyDescent="0.25">
      <c r="A97" s="3" t="str">
        <f t="shared" si="9"/>
        <v/>
      </c>
      <c r="B97" s="3" t="str">
        <f>IF(A97="","",(COUNTIF($A$6:A97,A97))/100)</f>
        <v/>
      </c>
      <c r="C97" s="3" t="str">
        <f t="shared" si="14"/>
        <v/>
      </c>
      <c r="D97" s="18">
        <v>92</v>
      </c>
      <c r="E97" s="16"/>
      <c r="F97" s="16"/>
      <c r="G97" s="16"/>
      <c r="H97" s="19"/>
      <c r="I97" s="19"/>
      <c r="J97" s="19" t="str">
        <f t="shared" si="10"/>
        <v/>
      </c>
      <c r="K97" s="45" t="str">
        <f t="shared" si="11"/>
        <v/>
      </c>
      <c r="L97" s="20"/>
      <c r="M97" s="20"/>
      <c r="N97" s="19"/>
      <c r="O97" s="19"/>
      <c r="P97" s="43" t="str">
        <f t="shared" si="12"/>
        <v/>
      </c>
      <c r="Q97" s="45" t="str">
        <f t="shared" si="13"/>
        <v/>
      </c>
    </row>
    <row r="98" spans="1:17" x14ac:dyDescent="0.25">
      <c r="A98" s="3" t="str">
        <f t="shared" si="9"/>
        <v/>
      </c>
      <c r="B98" s="3" t="str">
        <f>IF(A98="","",(COUNTIF($A$6:A98,A98))/100)</f>
        <v/>
      </c>
      <c r="C98" s="3" t="str">
        <f t="shared" si="14"/>
        <v/>
      </c>
      <c r="D98" s="18">
        <v>93</v>
      </c>
      <c r="E98" s="16"/>
      <c r="F98" s="16"/>
      <c r="G98" s="16"/>
      <c r="H98" s="19"/>
      <c r="I98" s="19"/>
      <c r="J98" s="19" t="str">
        <f t="shared" si="10"/>
        <v/>
      </c>
      <c r="K98" s="45" t="str">
        <f t="shared" si="11"/>
        <v/>
      </c>
      <c r="L98" s="20"/>
      <c r="M98" s="20"/>
      <c r="N98" s="19"/>
      <c r="O98" s="19"/>
      <c r="P98" s="43" t="str">
        <f t="shared" si="12"/>
        <v/>
      </c>
      <c r="Q98" s="45" t="str">
        <f t="shared" si="13"/>
        <v/>
      </c>
    </row>
    <row r="99" spans="1:17" x14ac:dyDescent="0.25">
      <c r="A99" s="3" t="str">
        <f t="shared" si="9"/>
        <v/>
      </c>
      <c r="B99" s="3" t="str">
        <f>IF(A99="","",(COUNTIF($A$6:A99,A99))/100)</f>
        <v/>
      </c>
      <c r="C99" s="3" t="str">
        <f t="shared" si="14"/>
        <v/>
      </c>
      <c r="D99" s="18">
        <v>94</v>
      </c>
      <c r="E99" s="16"/>
      <c r="F99" s="16"/>
      <c r="G99" s="16"/>
      <c r="H99" s="19"/>
      <c r="I99" s="19"/>
      <c r="J99" s="19" t="str">
        <f t="shared" si="10"/>
        <v/>
      </c>
      <c r="K99" s="45" t="str">
        <f t="shared" si="11"/>
        <v/>
      </c>
      <c r="L99" s="20"/>
      <c r="M99" s="20"/>
      <c r="N99" s="19"/>
      <c r="O99" s="19"/>
      <c r="P99" s="43" t="str">
        <f t="shared" si="12"/>
        <v/>
      </c>
      <c r="Q99" s="45" t="str">
        <f t="shared" si="13"/>
        <v/>
      </c>
    </row>
    <row r="100" spans="1:17" x14ac:dyDescent="0.25">
      <c r="A100" s="3" t="str">
        <f t="shared" si="9"/>
        <v/>
      </c>
      <c r="B100" s="3" t="str">
        <f>IF(A100="","",(COUNTIF($A$6:A100,A100))/100)</f>
        <v/>
      </c>
      <c r="C100" s="3" t="str">
        <f t="shared" si="14"/>
        <v/>
      </c>
      <c r="D100" s="18">
        <v>95</v>
      </c>
      <c r="E100" s="16"/>
      <c r="F100" s="16"/>
      <c r="G100" s="16"/>
      <c r="H100" s="19"/>
      <c r="I100" s="19"/>
      <c r="J100" s="19" t="str">
        <f t="shared" si="10"/>
        <v/>
      </c>
      <c r="K100" s="45" t="str">
        <f t="shared" si="11"/>
        <v/>
      </c>
      <c r="L100" s="20"/>
      <c r="M100" s="20"/>
      <c r="N100" s="19"/>
      <c r="O100" s="19"/>
      <c r="P100" s="43" t="str">
        <f t="shared" si="12"/>
        <v/>
      </c>
      <c r="Q100" s="45" t="str">
        <f t="shared" si="13"/>
        <v/>
      </c>
    </row>
    <row r="101" spans="1:17" x14ac:dyDescent="0.25">
      <c r="A101" s="3" t="str">
        <f t="shared" si="9"/>
        <v/>
      </c>
      <c r="B101" s="3" t="str">
        <f>IF(A101="","",(COUNTIF($A$6:A101,A101))/100)</f>
        <v/>
      </c>
      <c r="C101" s="3" t="str">
        <f t="shared" si="14"/>
        <v/>
      </c>
      <c r="D101" s="18">
        <v>96</v>
      </c>
      <c r="E101" s="16"/>
      <c r="F101" s="16"/>
      <c r="G101" s="16"/>
      <c r="H101" s="19"/>
      <c r="I101" s="19"/>
      <c r="J101" s="19" t="str">
        <f t="shared" si="10"/>
        <v/>
      </c>
      <c r="K101" s="45" t="str">
        <f t="shared" si="11"/>
        <v/>
      </c>
      <c r="L101" s="20"/>
      <c r="M101" s="20"/>
      <c r="N101" s="19"/>
      <c r="O101" s="19"/>
      <c r="P101" s="43" t="str">
        <f t="shared" si="12"/>
        <v/>
      </c>
      <c r="Q101" s="45" t="str">
        <f t="shared" si="13"/>
        <v/>
      </c>
    </row>
    <row r="102" spans="1:17" x14ac:dyDescent="0.25">
      <c r="A102" s="3" t="str">
        <f t="shared" si="9"/>
        <v/>
      </c>
      <c r="B102" s="3" t="str">
        <f>IF(A102="","",(COUNTIF($A$6:A102,A102))/100)</f>
        <v/>
      </c>
      <c r="C102" s="3" t="str">
        <f t="shared" si="14"/>
        <v/>
      </c>
      <c r="D102" s="18">
        <v>97</v>
      </c>
      <c r="E102" s="16"/>
      <c r="F102" s="16"/>
      <c r="G102" s="16"/>
      <c r="H102" s="19"/>
      <c r="I102" s="19"/>
      <c r="J102" s="19" t="str">
        <f t="shared" ref="J102:J105" si="15">IF(OR(H102="",I102=""),"",H102*I102)</f>
        <v/>
      </c>
      <c r="K102" s="45" t="str">
        <f t="shared" si="11"/>
        <v/>
      </c>
      <c r="L102" s="20"/>
      <c r="M102" s="20"/>
      <c r="N102" s="19"/>
      <c r="O102" s="19"/>
      <c r="P102" s="43" t="str">
        <f t="shared" si="12"/>
        <v/>
      </c>
      <c r="Q102" s="45" t="str">
        <f t="shared" si="13"/>
        <v/>
      </c>
    </row>
    <row r="103" spans="1:17" x14ac:dyDescent="0.25">
      <c r="A103" s="3" t="str">
        <f t="shared" si="9"/>
        <v/>
      </c>
      <c r="B103" s="3" t="str">
        <f>IF(A103="","",(COUNTIF($A$6:A103,A103))/100)</f>
        <v/>
      </c>
      <c r="C103" s="3" t="str">
        <f t="shared" si="14"/>
        <v/>
      </c>
      <c r="D103" s="18">
        <v>98</v>
      </c>
      <c r="E103" s="16"/>
      <c r="F103" s="16"/>
      <c r="G103" s="16"/>
      <c r="H103" s="19"/>
      <c r="I103" s="19"/>
      <c r="J103" s="19" t="str">
        <f t="shared" si="15"/>
        <v/>
      </c>
      <c r="K103" s="45" t="str">
        <f t="shared" si="11"/>
        <v/>
      </c>
      <c r="L103" s="20"/>
      <c r="M103" s="20"/>
      <c r="N103" s="19"/>
      <c r="O103" s="19"/>
      <c r="P103" s="43" t="str">
        <f t="shared" si="12"/>
        <v/>
      </c>
      <c r="Q103" s="45" t="str">
        <f t="shared" si="13"/>
        <v/>
      </c>
    </row>
    <row r="104" spans="1:17" x14ac:dyDescent="0.25">
      <c r="A104" s="3" t="str">
        <f t="shared" si="9"/>
        <v/>
      </c>
      <c r="B104" s="3" t="str">
        <f>IF(A104="","",(COUNTIF($A$6:A104,A104))/100)</f>
        <v/>
      </c>
      <c r="C104" s="3" t="str">
        <f t="shared" si="14"/>
        <v/>
      </c>
      <c r="D104" s="18">
        <v>99</v>
      </c>
      <c r="E104" s="16"/>
      <c r="F104" s="16"/>
      <c r="G104" s="16"/>
      <c r="H104" s="19"/>
      <c r="I104" s="19"/>
      <c r="J104" s="19" t="str">
        <f t="shared" si="15"/>
        <v/>
      </c>
      <c r="K104" s="45" t="str">
        <f t="shared" si="11"/>
        <v/>
      </c>
      <c r="L104" s="20"/>
      <c r="M104" s="20"/>
      <c r="N104" s="19"/>
      <c r="O104" s="19"/>
      <c r="P104" s="43" t="str">
        <f t="shared" si="12"/>
        <v/>
      </c>
      <c r="Q104" s="45" t="str">
        <f t="shared" si="13"/>
        <v/>
      </c>
    </row>
    <row r="105" spans="1:17" x14ac:dyDescent="0.25">
      <c r="A105" s="3" t="str">
        <f t="shared" si="9"/>
        <v/>
      </c>
      <c r="B105" s="3" t="str">
        <f>IF(A105="","",(COUNTIF($A$6:A105,A105))/100)</f>
        <v/>
      </c>
      <c r="C105" s="3" t="str">
        <f t="shared" si="14"/>
        <v/>
      </c>
      <c r="D105" s="18">
        <v>100</v>
      </c>
      <c r="E105" s="16"/>
      <c r="F105" s="16"/>
      <c r="G105" s="16"/>
      <c r="H105" s="19"/>
      <c r="I105" s="19"/>
      <c r="J105" s="19" t="str">
        <f t="shared" si="15"/>
        <v/>
      </c>
      <c r="K105" s="45" t="str">
        <f t="shared" si="11"/>
        <v/>
      </c>
      <c r="L105" s="20"/>
      <c r="M105" s="20"/>
      <c r="N105" s="19"/>
      <c r="O105" s="19"/>
      <c r="P105" s="43" t="str">
        <f t="shared" si="12"/>
        <v/>
      </c>
      <c r="Q105" s="45" t="str">
        <f t="shared" si="13"/>
        <v/>
      </c>
    </row>
  </sheetData>
  <mergeCells count="3">
    <mergeCell ref="D4:G4"/>
    <mergeCell ref="H4:M4"/>
    <mergeCell ref="N4:Q4"/>
  </mergeCells>
  <conditionalFormatting sqref="L9:L12">
    <cfRule type="cellIs" dxfId="35" priority="29" operator="equal">
      <formula>"BAJO"</formula>
    </cfRule>
    <cfRule type="cellIs" dxfId="34" priority="30" operator="equal">
      <formula>"MODERADO"</formula>
    </cfRule>
    <cfRule type="cellIs" dxfId="33" priority="31" operator="equal">
      <formula>"ALTO"</formula>
    </cfRule>
    <cfRule type="cellIs" dxfId="32" priority="32" operator="equal">
      <formula>"EXTREMO"</formula>
    </cfRule>
  </conditionalFormatting>
  <conditionalFormatting sqref="Q6:Q105">
    <cfRule type="cellIs" dxfId="31" priority="21" operator="equal">
      <formula>"BAJO"</formula>
    </cfRule>
    <cfRule type="cellIs" dxfId="30" priority="22" operator="equal">
      <formula>"MODERADO"</formula>
    </cfRule>
    <cfRule type="cellIs" dxfId="29" priority="23" operator="equal">
      <formula>"FAVORABLE"</formula>
    </cfRule>
    <cfRule type="cellIs" dxfId="28" priority="24" stopIfTrue="1" operator="equal">
      <formula>"ALTO"</formula>
    </cfRule>
  </conditionalFormatting>
  <conditionalFormatting sqref="K6:K105">
    <cfRule type="cellIs" dxfId="27" priority="13" operator="equal">
      <formula>"BAJO"</formula>
    </cfRule>
    <cfRule type="cellIs" dxfId="26" priority="14" operator="equal">
      <formula>"MODERADO"</formula>
    </cfRule>
    <cfRule type="cellIs" dxfId="25" priority="15" operator="equal">
      <formula>"FAVORABLE"</formula>
    </cfRule>
    <cfRule type="cellIs" dxfId="24" priority="16" stopIfTrue="1" operator="equal">
      <formula>"ALTO"</formula>
    </cfRule>
  </conditionalFormatting>
  <conditionalFormatting sqref="L8">
    <cfRule type="cellIs" dxfId="23" priority="1" operator="equal">
      <formula>"BAJO"</formula>
    </cfRule>
    <cfRule type="cellIs" dxfId="22" priority="2" operator="equal">
      <formula>"MODERADO"</formula>
    </cfRule>
    <cfRule type="cellIs" dxfId="21" priority="3" operator="equal">
      <formula>"ALTO"</formula>
    </cfRule>
    <cfRule type="cellIs" dxfId="20" priority="4" operator="equal">
      <formula>"EXTREMO"</formula>
    </cfRule>
  </conditionalFormatting>
  <conditionalFormatting sqref="G6">
    <cfRule type="cellIs" dxfId="19" priority="5" operator="equal">
      <formula>"BAJO"</formula>
    </cfRule>
    <cfRule type="cellIs" dxfId="18" priority="6" operator="equal">
      <formula>"MODERADO"</formula>
    </cfRule>
    <cfRule type="cellIs" dxfId="17" priority="7" operator="equal">
      <formula>"ALTO"</formula>
    </cfRule>
    <cfRule type="cellIs" dxfId="16" priority="8" operator="equal">
      <formula>"EXTREMO"</formula>
    </cfRule>
  </conditionalFormatting>
  <dataValidations count="1">
    <dataValidation errorStyle="warning" allowBlank="1" errorTitle="VALOR INCORRECTO" error="Por favor califique el impacto segun los valores de la lista desplegable." promptTitle="ESCALA DE IMPACTO" prompt="1-INSIGNIFICANTE-No representa afectación a la UdeC_x000a_2-MENOR-Los efectos son leves y reversibles_x000a_3-MODERADO-Los efectos son considerables pero reversibles_x000a_4-MAYOR-Los efectos son graves pero reversibles_x000a_5-CATASTRÓFICO-Los efectos son graves e irreversibles" sqref="J6:K105 P6:Q105 L8:L12"/>
  </dataValidations>
  <pageMargins left="0.7" right="0.7" top="0.75" bottom="0.75" header="0.3" footer="0.3"/>
  <extLst>
    <ext xmlns:x14="http://schemas.microsoft.com/office/spreadsheetml/2009/9/main" uri="{CCE6A557-97BC-4b89-ADB6-D9C93CAAB3DF}">
      <x14:dataValidations xmlns:xm="http://schemas.microsoft.com/office/excel/2006/main" count="6">
        <x14:dataValidation type="list" errorStyle="warning" allowBlank="1" showInputMessage="1" showErrorMessage="1" errorTitle="VALOR INCORRECTO" error="Por favor califique la probabilidad segun los valores de la lista desplegable." promptTitle="ESCALA DE PROBABILIDAD" prompt="1-RARO- No se ha presentado en los últimos 5 años._x000a_2-IMPROBABLE- 1 o mas eventos en los últimos 5 años._x000a_3-POSIBLE- 1 o mas eventos en los últimos 2 años._x000a_4-PROBABLE- 1 evento en el último año._x000a_5-CASI SEGURO- Más de 1 evento en el último año.">
          <x14:formula1>
            <xm:f>ITEMS!$F$1:$F$5</xm:f>
          </x14:formula1>
          <xm:sqref>H9:H105 N9:N105</xm:sqref>
        </x14:dataValidation>
        <x14:dataValidation type="list" allowBlank="1" showInputMessage="1" showErrorMessage="1">
          <x14:formula1>
            <xm:f>ITEMS!$M$1:$M$6</xm:f>
          </x14:formula1>
          <xm:sqref>G9:G1048576</xm:sqref>
        </x14:dataValidation>
        <x14:dataValidation type="list" errorStyle="warning" allowBlank="1" showInputMessage="1" showErrorMessage="1" errorTitle="VALOR INCORRECTO" error="Por favor califique el impacto segun los valores de la lista desplegable." promptTitle="ESCALA DE IMPACTO" prompt="1-INSIGNIFICANTE-No aporta al logro de objetivos_x000a_2-MENOR-Aporta poco al logro de objetivos_x000a_3-MODERADO-Aporta medianamente al logro de objetivos_x000a_4-MAYOR-Aporta considerablemente al logro de objetivos_x000a_5-EXCELENTE-Aporta totalmente al logro de objetivos">
          <x14:formula1>
            <xm:f>ITEMS!$F$1:$F$5</xm:f>
          </x14:formula1>
          <xm:sqref>I9:I105 O9:O105</xm:sqref>
        </x14:dataValidation>
        <x14:dataValidation type="list" allowBlank="1" showInputMessage="1" showErrorMessage="1">
          <x14:formula1>
            <xm:f>[1]ITEMS!#REF!</xm:f>
          </x14:formula1>
          <xm:sqref>G6:G8</xm:sqref>
        </x14:dataValidation>
        <x14:dataValidation type="list" errorStyle="warning" allowBlank="1" showInputMessage="1" showErrorMessage="1" errorTitle="VALOR INCORRECTO" error="Por favor califique la probabilidad segun los valores de la lista desplegable." promptTitle="ESCALA DE PROBABILIDAD" prompt="1-RARO- No se ha presentado en los últimos 5 años._x000a_2-IMPROBABLE- 1 o mas eventos en los últimos 5 años._x000a_3-POSIBLE- 1 o mas eventos en los últimos 2 años._x000a_4-PROBABLE- 1 evento en el último año._x000a_5-CASI SEGURO- Más de 1 evento en el último año.">
          <x14:formula1>
            <xm:f>[1]ITEMS!#REF!</xm:f>
          </x14:formula1>
          <xm:sqref>H6:H8 N6:N8</xm:sqref>
        </x14:dataValidation>
        <x14:dataValidation type="list" errorStyle="warning" allowBlank="1" showInputMessage="1" showErrorMessage="1" errorTitle="VALOR INCORRECTO" error="Por favor califique el impacto segun los valores de la lista desplegable." promptTitle="ESCALA DE IMPACTO" prompt="1-INSIGNIFICANTE-No aporta al logro de objetivos_x000a_2-MENOR-Aporta poco al logro de objetivos_x000a_3-MODERADO-Aporta medianamente al logro de objetivos_x000a_4-MAYOR-Aporta considerablemente al logro de objetivos_x000a_5-EXCELENTE-Aporta totalmente al logro de objetivos">
          <x14:formula1>
            <xm:f>[1]ITEMS!#REF!</xm:f>
          </x14:formula1>
          <xm:sqref>I6:I8 O6:O8</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EDE395"/>
  </sheetPr>
  <dimension ref="B2:BP201"/>
  <sheetViews>
    <sheetView topLeftCell="A9" zoomScale="90" zoomScaleNormal="90" workbookViewId="0">
      <selection activeCell="J13" sqref="J13:J15"/>
    </sheetView>
  </sheetViews>
  <sheetFormatPr baseColWidth="10" defaultRowHeight="15" x14ac:dyDescent="0.25"/>
  <cols>
    <col min="1" max="1" width="11.42578125" style="1"/>
    <col min="2" max="2" width="8.42578125" style="1" customWidth="1"/>
    <col min="3" max="3" width="25.140625" style="1" customWidth="1"/>
    <col min="4" max="6" width="27.140625" style="1" customWidth="1"/>
    <col min="7" max="8" width="13" style="1" customWidth="1"/>
    <col min="9" max="10" width="14" style="1" customWidth="1"/>
    <col min="11" max="11" width="11.85546875" style="2" bestFit="1" customWidth="1"/>
    <col min="12" max="12" width="11.42578125" style="2"/>
    <col min="13" max="13" width="11.42578125" style="3"/>
    <col min="14" max="14" width="11.85546875" style="3" bestFit="1" customWidth="1"/>
    <col min="15" max="62" width="11.42578125" style="3"/>
    <col min="63" max="68" width="11.42578125" style="2"/>
    <col min="69" max="16384" width="11.42578125" style="1"/>
  </cols>
  <sheetData>
    <row r="2" spans="2:62" ht="15" customHeight="1" x14ac:dyDescent="0.25">
      <c r="B2" s="58" t="s">
        <v>44</v>
      </c>
      <c r="C2" s="58"/>
      <c r="D2" s="58"/>
      <c r="E2" s="58"/>
      <c r="F2" s="58"/>
      <c r="G2" s="58"/>
      <c r="H2" s="58"/>
      <c r="I2" s="58"/>
      <c r="J2" s="58"/>
    </row>
    <row r="3" spans="2:62" ht="15.75" customHeight="1" x14ac:dyDescent="0.25">
      <c r="B3" s="58"/>
      <c r="C3" s="58"/>
      <c r="D3" s="58"/>
      <c r="E3" s="58"/>
      <c r="F3" s="58"/>
      <c r="G3" s="58"/>
      <c r="H3" s="58"/>
      <c r="I3" s="58"/>
      <c r="J3" s="58"/>
    </row>
    <row r="4" spans="2:62" ht="18" customHeight="1" x14ac:dyDescent="0.25">
      <c r="B4" s="56" t="s">
        <v>26</v>
      </c>
      <c r="C4" s="56"/>
      <c r="D4" s="60" t="s">
        <v>27</v>
      </c>
      <c r="E4" s="60" t="s">
        <v>28</v>
      </c>
      <c r="F4" s="60" t="s">
        <v>29</v>
      </c>
      <c r="G4" s="60" t="s">
        <v>30</v>
      </c>
      <c r="H4" s="60"/>
      <c r="I4" s="60" t="s">
        <v>45</v>
      </c>
      <c r="J4" s="60"/>
      <c r="M4" s="4"/>
      <c r="N4" s="4" t="str">
        <f>IF(N5&lt;&gt;""," -O","")</f>
        <v/>
      </c>
      <c r="O4" s="4"/>
      <c r="P4" s="4" t="str">
        <f>IF(P5&lt;&gt;""," -O","")</f>
        <v/>
      </c>
      <c r="Q4" s="4"/>
      <c r="R4" s="4" t="str">
        <f>IF(R5&lt;&gt;""," -O","")</f>
        <v/>
      </c>
      <c r="S4" s="4"/>
      <c r="T4" s="4" t="str">
        <f>IF(T5&lt;&gt;""," -O","")</f>
        <v/>
      </c>
      <c r="U4" s="4"/>
      <c r="V4" s="4" t="str">
        <f>IF(V5&lt;&gt;""," -O","")</f>
        <v/>
      </c>
      <c r="W4" s="4"/>
      <c r="X4" s="4" t="str">
        <f>IF(X5&lt;&gt;""," -O","")</f>
        <v/>
      </c>
      <c r="Y4" s="4"/>
      <c r="Z4" s="4" t="str">
        <f>IF(Z5&lt;&gt;""," -O","")</f>
        <v/>
      </c>
      <c r="AA4" s="4"/>
      <c r="AB4" s="4" t="str">
        <f>IF(AB5&lt;&gt;""," -O","")</f>
        <v/>
      </c>
      <c r="AC4" s="4"/>
      <c r="AD4" s="4" t="str">
        <f>IF(AD5&lt;&gt;""," -O","")</f>
        <v/>
      </c>
      <c r="AE4" s="4"/>
      <c r="AF4" s="4" t="str">
        <f>IF(AF5&lt;&gt;""," -O","")</f>
        <v/>
      </c>
      <c r="AG4" s="4"/>
      <c r="AH4" s="4" t="str">
        <f>IF(AH5&lt;&gt;""," -O","")</f>
        <v/>
      </c>
      <c r="AI4" s="4"/>
      <c r="AJ4" s="4" t="str">
        <f>IF(AJ5&lt;&gt;""," -O","")</f>
        <v/>
      </c>
      <c r="AK4" s="4"/>
      <c r="AL4" s="4" t="str">
        <f>IF(AL5&lt;&gt;""," -O","")</f>
        <v/>
      </c>
      <c r="AM4" s="4"/>
      <c r="AN4" s="4" t="str">
        <f>IF(AN5&lt;&gt;""," -O","")</f>
        <v/>
      </c>
      <c r="AO4" s="4"/>
      <c r="AP4" s="4" t="str">
        <f>IF(AP5&lt;&gt;""," -O","")</f>
        <v/>
      </c>
      <c r="AQ4" s="4"/>
      <c r="AR4" s="4" t="str">
        <f>IF(AR5&lt;&gt;""," -O","")</f>
        <v/>
      </c>
      <c r="AS4" s="4"/>
      <c r="AT4" s="4" t="str">
        <f>IF(AT5&lt;&gt;""," -O","")</f>
        <v/>
      </c>
      <c r="AU4" s="4"/>
      <c r="AV4" s="4" t="str">
        <f>IF(AV5&lt;&gt;""," -O","")</f>
        <v/>
      </c>
      <c r="AW4" s="4"/>
      <c r="AX4" s="4" t="str">
        <f>IF(AX5&lt;&gt;""," -O","")</f>
        <v/>
      </c>
      <c r="AY4" s="4"/>
      <c r="AZ4" s="4" t="str">
        <f>IF(AZ5&lt;&gt;""," -O","")</f>
        <v/>
      </c>
      <c r="BA4" s="4"/>
      <c r="BB4" s="4" t="str">
        <f>IF(BB5&lt;&gt;""," -O","")</f>
        <v/>
      </c>
      <c r="BC4" s="4"/>
      <c r="BD4" s="4" t="str">
        <f>IF(BD5&lt;&gt;""," -O","")</f>
        <v/>
      </c>
      <c r="BE4" s="4"/>
      <c r="BF4" s="4" t="str">
        <f>IF(BF5&lt;&gt;""," -O","")</f>
        <v/>
      </c>
      <c r="BG4" s="4"/>
      <c r="BH4" s="4" t="str">
        <f>IF(BH5&lt;&gt;""," -O","")</f>
        <v/>
      </c>
      <c r="BI4" s="4"/>
      <c r="BJ4" s="4" t="str">
        <f>IF(BJ5&lt;&gt;""," -O","")</f>
        <v/>
      </c>
    </row>
    <row r="5" spans="2:62" ht="24.75" customHeight="1" thickBot="1" x14ac:dyDescent="0.3">
      <c r="B5" s="57" t="s">
        <v>14</v>
      </c>
      <c r="C5" s="57"/>
      <c r="D5" s="60"/>
      <c r="E5" s="60"/>
      <c r="F5" s="60"/>
      <c r="G5" s="60"/>
      <c r="H5" s="60"/>
      <c r="I5" s="60"/>
      <c r="J5" s="60"/>
      <c r="M5" s="4">
        <v>1.01</v>
      </c>
      <c r="N5" s="4" t="str">
        <f>IFERROR(VLOOKUP(M5,'CRUCE OPORTUNIDADES'!$C$6:$D$105,2,FALSE),"")</f>
        <v/>
      </c>
      <c r="O5" s="4">
        <v>2.0099999999999998</v>
      </c>
      <c r="P5" s="4" t="str">
        <f>IFERROR(VLOOKUP(O5,'CRUCE OPORTUNIDADES'!$C$6:$D$105,2,FALSE),"")</f>
        <v/>
      </c>
      <c r="Q5" s="4">
        <v>3.01</v>
      </c>
      <c r="R5" s="4" t="str">
        <f>IFERROR(VLOOKUP(Q5,'CRUCE OPORTUNIDADES'!$C$6:$D$105,2,FALSE),"")</f>
        <v/>
      </c>
      <c r="S5" s="4">
        <v>4.01</v>
      </c>
      <c r="T5" s="4" t="str">
        <f>IFERROR(VLOOKUP(S5,'CRUCE OPORTUNIDADES'!$C$6:$D$105,2,FALSE),"")</f>
        <v/>
      </c>
      <c r="U5" s="4">
        <v>5.01</v>
      </c>
      <c r="V5" s="4" t="str">
        <f>IFERROR(VLOOKUP(U5,'CRUCE OPORTUNIDADES'!$C$6:$D$105,2,FALSE),"")</f>
        <v/>
      </c>
      <c r="W5" s="4">
        <v>6.01</v>
      </c>
      <c r="X5" s="4" t="str">
        <f>IFERROR(VLOOKUP(W5,'CRUCE OPORTUNIDADES'!$C$6:$D$105,2,FALSE),"")</f>
        <v/>
      </c>
      <c r="Y5" s="4">
        <v>7.01</v>
      </c>
      <c r="Z5" s="4" t="str">
        <f>IFERROR(VLOOKUP(Y5,'CRUCE OPORTUNIDADES'!$C$6:$D$105,2,FALSE),"")</f>
        <v/>
      </c>
      <c r="AA5" s="4">
        <v>8.01</v>
      </c>
      <c r="AB5" s="4" t="str">
        <f>IFERROR(VLOOKUP(AA5,'CRUCE OPORTUNIDADES'!$C$6:$D$105,2,FALSE),"")</f>
        <v/>
      </c>
      <c r="AC5" s="4">
        <v>9.01</v>
      </c>
      <c r="AD5" s="4" t="str">
        <f>IFERROR(VLOOKUP(AC5,'CRUCE OPORTUNIDADES'!$C$6:$D$105,2,FALSE),"")</f>
        <v/>
      </c>
      <c r="AE5" s="4">
        <v>10.01</v>
      </c>
      <c r="AF5" s="4" t="str">
        <f>IFERROR(VLOOKUP(AE5,'CRUCE OPORTUNIDADES'!$C$6:$D$105,2,FALSE),"")</f>
        <v/>
      </c>
      <c r="AG5" s="4">
        <v>11.01</v>
      </c>
      <c r="AH5" s="4" t="str">
        <f>IFERROR(VLOOKUP(AG5,'CRUCE OPORTUNIDADES'!$C$6:$D$105,2,FALSE),"")</f>
        <v/>
      </c>
      <c r="AI5" s="4">
        <v>12.01</v>
      </c>
      <c r="AJ5" s="4" t="str">
        <f>IFERROR(VLOOKUP(AI5,'CRUCE OPORTUNIDADES'!$C$6:$D$105,2,FALSE),"")</f>
        <v/>
      </c>
      <c r="AK5" s="4">
        <v>13.01</v>
      </c>
      <c r="AL5" s="4" t="str">
        <f>IFERROR(VLOOKUP(AK5,'CRUCE OPORTUNIDADES'!$C$6:$D$105,2,FALSE),"")</f>
        <v/>
      </c>
      <c r="AM5" s="4">
        <v>14.01</v>
      </c>
      <c r="AN5" s="4" t="str">
        <f>IFERROR(VLOOKUP(AM5,'CRUCE OPORTUNIDADES'!$C$6:$D$105,2,FALSE),"")</f>
        <v/>
      </c>
      <c r="AO5" s="4">
        <v>15.01</v>
      </c>
      <c r="AP5" s="4" t="str">
        <f>IFERROR(VLOOKUP(AO5,'CRUCE OPORTUNIDADES'!$C$6:$D$105,2,FALSE),"")</f>
        <v/>
      </c>
      <c r="AQ5" s="4">
        <v>16.010000000000002</v>
      </c>
      <c r="AR5" s="4" t="str">
        <f>IFERROR(VLOOKUP(AQ5,'CRUCE OPORTUNIDADES'!$C$6:$D$105,2,FALSE),"")</f>
        <v/>
      </c>
      <c r="AS5" s="4">
        <v>17.010000000000002</v>
      </c>
      <c r="AT5" s="4" t="str">
        <f>IFERROR(VLOOKUP(AS5,'CRUCE OPORTUNIDADES'!$C$6:$D$105,2,FALSE),"")</f>
        <v/>
      </c>
      <c r="AU5" s="4">
        <v>18.010000000000002</v>
      </c>
      <c r="AV5" s="4" t="str">
        <f>IFERROR(VLOOKUP(AU5,'CRUCE OPORTUNIDADES'!$C$6:$D$105,2,FALSE),"")</f>
        <v/>
      </c>
      <c r="AW5" s="4">
        <v>19.010000000000002</v>
      </c>
      <c r="AX5" s="4" t="str">
        <f>IFERROR(VLOOKUP(AW5,'CRUCE OPORTUNIDADES'!$C$6:$D$105,2,FALSE),"")</f>
        <v/>
      </c>
      <c r="AY5" s="4">
        <v>20.010000000000002</v>
      </c>
      <c r="AZ5" s="4" t="str">
        <f>IFERROR(VLOOKUP(AY5,'CRUCE OPORTUNIDADES'!$C$6:$D$105,2,FALSE),"")</f>
        <v/>
      </c>
      <c r="BA5" s="4">
        <v>21.01</v>
      </c>
      <c r="BB5" s="4" t="str">
        <f>IFERROR(VLOOKUP(BA5,'CRUCE OPORTUNIDADES'!$C$6:$D$105,2,FALSE),"")</f>
        <v/>
      </c>
      <c r="BC5" s="4">
        <v>22.01</v>
      </c>
      <c r="BD5" s="4" t="str">
        <f>IFERROR(VLOOKUP(BC5,'CRUCE OPORTUNIDADES'!$C$6:$D$105,2,FALSE),"")</f>
        <v/>
      </c>
      <c r="BE5" s="4">
        <v>23.01</v>
      </c>
      <c r="BF5" s="4" t="str">
        <f>IFERROR(VLOOKUP(BE5,'CRUCE OPORTUNIDADES'!$C$6:$D$105,2,FALSE),"")</f>
        <v/>
      </c>
      <c r="BG5" s="4">
        <v>24.01</v>
      </c>
      <c r="BH5" s="4" t="str">
        <f>IFERROR(VLOOKUP(BG5,'CRUCE OPORTUNIDADES'!$C$6:$D$105,2,FALSE),"")</f>
        <v/>
      </c>
      <c r="BI5" s="4">
        <v>25.01</v>
      </c>
      <c r="BJ5" s="4" t="str">
        <f>IFERROR(VLOOKUP(BI5,'CRUCE OPORTUNIDADES'!$C$6:$D$105,2,FALSE),"")</f>
        <v/>
      </c>
    </row>
    <row r="6" spans="2:62" ht="50.25" customHeight="1" thickBot="1" x14ac:dyDescent="0.3">
      <c r="B6" s="55" t="s">
        <v>32</v>
      </c>
      <c r="C6" s="55"/>
      <c r="D6" s="38" t="str">
        <f>CONCATENATE(N4,N5,N6,N7,N8,N9,N10,N12,N13,N15,N16,N17,N18,N19,N20,N21,N22,N23,N24,N25,N26,N27,N28,N29,N30,N31,N32,N33,N34,N35,N36,N37,N38,N39,N40,N41,N42,N43,N44,N45,N46,N47,N48,N49,N50,N51,N52,N53,N54,N55,N56,N57,N58,N59,N60,N61,N62,N63,N64,N65,N66,N67,N68,N69,N70,N71,N72,N73,N74,N75,N76,N77,N78,N79,N80,N81,N82,N83,N84,N85,N86,N87,N88,N89,N90,N91,N92,N93,N94,N95,N96,N97,N98,N99,N100,N101,N102,N103,N104,N105,N106,N107,N108,N109,N110,N111,N112,N113,N114,N115,N116,N117,N118,N119,N120,N121,N122,N123,N124,N125,N126,N127,N128,N129,N130,N131,N132,N133,N134,N135,N136,N137,N138,N139,N140,N141,N142,N143,N144,N145,N146,N147,N148,N149,N150,N151,N152,N153,N154,N155,N156,N157,N158,N159,N160,N161,N162,N163,N164,N165,N166,N167,N168,N169,N170,N171,N172,N173,N174,N175,N176,N177,N178,N179,N180,N181,N182,N183,N184,N185,N186,N187,N188,N189,N190,N191,N192,N193,N194,N195,N196,N197,N198,N199,N200,N201,N202,N203)</f>
        <v/>
      </c>
      <c r="E6" s="38" t="str">
        <f>CONCATENATE(P4,P5,P6,P7,P8,P9,P10,P12,P13,P15,P16,P17,P18,P19,P20,P21,P22,P23,P24,P25,P26,P27,P28,P29,P30,P31,P32,P33,P34,P35,P36,P37,P38,P39,P40,P41,P42,P43,P44,P45,P46,P47,P48,P49,P50,P51,P52,P53,P54,P55,P56,P57,P58,P59,P60,P61,P62,P63,P64,P65,P66,P67,P68,P69,P70,P71,P72,P73,P74,P75,P76,P77,P78,P79,P80,P81,P82,P83,P84,P85,P86,P87,P88,P89,P90,P91,P92,P93,P94,P95,P96,P97,P98,P99,P100,P101,P102,P103,P104,P105,P106,P107,P108,P109,P110,P111,P112,P113,P114,P115,P116,P117,P118,P119,P120,P121,P122,P123,P124,P125,P126,P127,P128,P129,P130,P131,P132,P133,P134,P135,P136,P137,P138,P139,P140,P141,P142,P143,P144,P145,P146,P147,P148,P149,P150,P151,P152,P153,P154,P155,P156,P157,P158,P159,P160,P161,P162,P163,P164,P165,P166,P167,P168,P169,P170,P171,P172,P173,P174,P175,P176,P177,P178,P179,P180,P181,P182,P183,P184,P185,P186,P187,P188,P189,P190,P191,P192,P193,P194,P195,P196,P197,P198,P199,P200,P201,P202,P203)</f>
        <v/>
      </c>
      <c r="F6" s="39" t="str">
        <f>CONCATENATE(R4,R5,R6,R7,R8,R9,R10,R12,R13,R15,R16,R17,R18,R19,R20,R21,R22,R23,R24,R25,R26,R27,R28,R29,R30,R31,R32,R33,R34,R35,R36,R37,R38,R39,R40,R41,R42,R43,R44,R45,R46,R47,R48,R49,R50,R51,R52,R53,R54,R55,R56,R57,R58,R59,R60,R61,R62,R63,R64,R65,R66,R67,R68,R69,R70,R71,R72,R73,R74,R75,R76,R77,R78,R79,R80,R81,R82,R83,R84,R85,R86,R87,R88,R89,R90,R91,R92,R93,R94,R95,R96,R97,R98,R99,R100,R101,R102,R103,R104,R105,R106,R107,R108,R109,R110,R111,R112,R113,R114,R115,R116,R117,R118,R119,R120,R121,R122,R123,R124,R125,R126,R127,R128,R129,R130,R131,R132,R133,R134,R135,R136,R137,R138,R139,R140,R141,R142,R143,R144,R145,R146,R147,R148,R149,R150,R151,R152,R153,R154,R155,R156,R157,R158,R159,R160,R161,R162,R163,R164,R165,R166,R167,R168,R169,R170,R171,R172,R173,R174,R175,R176,R177,R178,R179,R180,R181,R182,R183,R184,R185,R186,R187,R188,R189,R190,R191,R192,R193,R194,R195,R196,R197,R198,R199,R200,R201,R202,R203)</f>
        <v/>
      </c>
      <c r="G6" s="65" t="str">
        <f>CONCATENATE(T4,T5,T6,T7,T8,T9,T10,T12,T13,T15,T16,T17,T18,T19,T20,T21,T22,T23,T24,T25,T26,T27,T28,T29,T30,T31,T32,T33,T34,T35,T36,T37,T38,T39,T40,T41,T42,T43,T44,T45,T46,T47,T48,T49,T50,T51,T52,T53,T54,T55,T56,T57,T58,T59,T60,T61,T62,T63,T64,T65,T66,T67,T68,T69,T70,T71,T72,T73,T74,T75,T76,T77,T78,T79,T80,T81,T82,T83,T84,T85,T86,T87,T88,T89,T90,T91,T92,T93,T94,T95,T96,T97,T98,T99,T100,T101,T102,T103,T104,T105,T106,T107,T108,T109,T110,T111,T112,T113,T114,T115,T116,T117,T118,T119,T120,T121,T122,T123,T124,T125,T126,T127,T128,T129,T130,T131,T132,T133,T134,T135,T136,T137,T138,T139,T140,T141,T142,T143,T144,T145,T146,T147,T148,T149,T150,T151,T152,T153,T154,T155,T156,T157,T158,T159,T160,T161,T162,T163,T164,T165,T166,T167,T168,T169,T170,T171,T172,T173,T174,T175,T176,T177,T178,T179,T180,T181,T182,T183,T184,T185,T186,T187,T188,T189,T190,T191,T192,T193,T194,T195,T196,T197,T198,T199,T200,T201,T202,T203)</f>
        <v/>
      </c>
      <c r="H6" s="66"/>
      <c r="I6" s="65" t="str">
        <f>CONCATENATE(V4,V5,V6,V7,V8,V9,V10,V12,V13,V15,V16,V17,V18,V19,V20,V21,V22,V23,V24,V25,V26,V27,V28,V29,V30,V31,V32,V33,V34,V35,V36,V37,V38,V39,V40,V41,V42,V43,V44,V45,V46,V47,V48,V49,V50,V51,V52,V53,V54,V55,V56,V57,V58,V59,V60,V61,V62,V63,V64,V65,V66,V67,V68,V69,V70,V71,V72,V73,V74,V75,V76,V77,V78,V79,V80,V81,V82,V83,V84,V85,V86,V87,V88,V89,V90,V91,V92,V93,V94,V95,V96,V97,V98,V99,V100,V101,V102,V103,V104,V105,V106,V107,V108,V109,V110,V111,V112,V113,V114,V115,V116,V117,V118,V119,V120,V121,V122,V123,V124,V125,V126,V127,V128,V129,V130,V131,V132,V133,V134,V135,V136,V137,V138,V139,V140,V141,V142,V143,V144,V145,V146,V147,V148,V149,V150,V151,V152,V153,V154,V155,V156,V157,V158,V159,V160,V161,V162,V163,V164,V165,V166,V167,V168,V169,V170,V171,V172,V173,V174,V175,V176,V177,V178,V179,V180,V181,V182,V183,V184,V185,V186,V187,V188,V189,V190,V191,V192,V193,V194,V195,V196,V197,V198,V199,V200,V201,V202,V203)</f>
        <v/>
      </c>
      <c r="J6" s="66"/>
      <c r="M6" s="4"/>
      <c r="N6" s="4" t="str">
        <f>IF(N7&lt;&gt;""," -O","")</f>
        <v/>
      </c>
      <c r="O6" s="4"/>
      <c r="P6" s="4" t="str">
        <f>IF(P7&lt;&gt;""," -O","")</f>
        <v/>
      </c>
      <c r="Q6" s="4"/>
      <c r="R6" s="4" t="str">
        <f>IF(R7&lt;&gt;""," -O","")</f>
        <v/>
      </c>
      <c r="S6" s="4"/>
      <c r="T6" s="4" t="str">
        <f>IF(T7&lt;&gt;""," -O","")</f>
        <v/>
      </c>
      <c r="U6" s="4"/>
      <c r="V6" s="4" t="str">
        <f>IF(V7&lt;&gt;""," -O","")</f>
        <v/>
      </c>
      <c r="W6" s="4"/>
      <c r="X6" s="4" t="str">
        <f>IF(X7&lt;&gt;""," -O","")</f>
        <v/>
      </c>
      <c r="Y6" s="4"/>
      <c r="Z6" s="4" t="str">
        <f>IF(Z7&lt;&gt;""," -O","")</f>
        <v/>
      </c>
      <c r="AA6" s="4"/>
      <c r="AB6" s="4" t="str">
        <f>IF(AB7&lt;&gt;""," -O","")</f>
        <v/>
      </c>
      <c r="AC6" s="4"/>
      <c r="AD6" s="4" t="str">
        <f>IF(AD7&lt;&gt;""," -O","")</f>
        <v/>
      </c>
      <c r="AE6" s="4"/>
      <c r="AF6" s="4" t="str">
        <f>IF(AF7&lt;&gt;""," -O","")</f>
        <v/>
      </c>
      <c r="AG6" s="4"/>
      <c r="AH6" s="4" t="str">
        <f>IF(AH7&lt;&gt;""," -O","")</f>
        <v/>
      </c>
      <c r="AI6" s="4"/>
      <c r="AJ6" s="4" t="str">
        <f>IF(AJ7&lt;&gt;""," -O","")</f>
        <v/>
      </c>
      <c r="AK6" s="4"/>
      <c r="AL6" s="4" t="str">
        <f>IF(AL7&lt;&gt;""," -O","")</f>
        <v/>
      </c>
      <c r="AM6" s="4"/>
      <c r="AN6" s="4" t="str">
        <f>IF(AN7&lt;&gt;""," -O","")</f>
        <v/>
      </c>
      <c r="AO6" s="4"/>
      <c r="AP6" s="4" t="str">
        <f>IF(AP7&lt;&gt;""," -O","")</f>
        <v/>
      </c>
      <c r="AQ6" s="4"/>
      <c r="AR6" s="4" t="str">
        <f>IF(AR7&lt;&gt;""," -O","")</f>
        <v/>
      </c>
      <c r="AS6" s="4"/>
      <c r="AT6" s="4" t="str">
        <f>IF(AT7&lt;&gt;""," -O","")</f>
        <v/>
      </c>
      <c r="AU6" s="4"/>
      <c r="AV6" s="4" t="str">
        <f>IF(AV7&lt;&gt;""," -O","")</f>
        <v/>
      </c>
      <c r="AW6" s="4"/>
      <c r="AX6" s="4" t="str">
        <f>IF(AX7&lt;&gt;""," -O","")</f>
        <v/>
      </c>
      <c r="AY6" s="4"/>
      <c r="AZ6" s="4" t="str">
        <f>IF(AZ7&lt;&gt;""," -O","")</f>
        <v/>
      </c>
      <c r="BA6" s="4"/>
      <c r="BB6" s="4" t="str">
        <f>IF(BB7&lt;&gt;""," -O","")</f>
        <v/>
      </c>
      <c r="BC6" s="4"/>
      <c r="BD6" s="4" t="str">
        <f>IF(BD7&lt;&gt;""," -O","")</f>
        <v/>
      </c>
      <c r="BE6" s="4"/>
      <c r="BF6" s="4" t="str">
        <f>IF(BF7&lt;&gt;""," -O","")</f>
        <v/>
      </c>
      <c r="BG6" s="4"/>
      <c r="BH6" s="4" t="str">
        <f>IF(BH7&lt;&gt;""," -O","")</f>
        <v/>
      </c>
      <c r="BI6" s="4"/>
      <c r="BJ6" s="4" t="str">
        <f>IF(BJ7&lt;&gt;""," -O","")</f>
        <v/>
      </c>
    </row>
    <row r="7" spans="2:62" ht="50.25" customHeight="1" thickBot="1" x14ac:dyDescent="0.3">
      <c r="B7" s="55" t="s">
        <v>33</v>
      </c>
      <c r="C7" s="55"/>
      <c r="D7" s="38" t="str">
        <f>CONCATENATE(X4,X5,X6,X7,X8,X9,X10,X12,X13,X15,X16,X17,X18,X19,X20,X21,X22,X23,X24,X25,X26,X27,X28,X29,X30,X31,X32,X33,X34,X35,X36,X37,X38,X39,X40,X41,X42,X43,X44,X45,X46,X47,X48,X49,X50,X51,X52,X53,X54,X55,X56,X57,X58,X59,X60,X61,X62,X63,X64,X65,X66,X67,X68,X69,X70,X71,X72,X73,X74,X75,X76,X77,X78,X79,X80,X81,X82,X83,X84,X85,X86,X87,X88,X89,X90,X91,X92,X93,X94,X95,X96,X97,X98,X99,X100,X101,X102,X103,X104,X105,X106,X107,X108,X109,X110,X111,X112,X113,X114,X115,X116,X117,X118,X119,X120,X121,X122,X123,X124,X125,X126,X127,X128,X129,X130,X131,X132,X133,X134,X135,X136,X137,X138,X139,X140,X141,X142,X143,X144,X145,X146,X147,X148,X149,X150,X151,X152,X153,X154,X155,X156,X157,X158,X159,X160,X161,X162,X163,X164,X165,X166,X167,X168,X169,X170,X171,X172,X173,X174,X175,X176,X177,X178,X179,X180,X181,X182,X183,X184,X185,X186,X187,X188,X189,X190,X191,X192,X193,X194,X195,X196,X197,X198,X199,X200,X201,X202,X203)</f>
        <v/>
      </c>
      <c r="E7" s="38" t="str">
        <f>CONCATENATE(Z4,Z5,Z6,Z7,Z8,Z9,Z10,Z12,Z13,Z15,Z16,Z17,Z18,Z19,Z20,Z21,Z22,Z23,Z24,Z25,Z26,Z27,Z28,Z29,Z30,Z31,Z32,Z33,Z34,Z35,Z36,Z37,Z38,Z39,Z40,Z41,Z42,Z43,Z44,Z45,Z46,Z47,Z48,Z49,Z50,Z51,Z52,Z53,Z54,Z55,Z56,Z57,Z58,Z59,Z60,Z61,Z62,Z63,Z64,Z65,Z66,Z67,Z68,Z69,Z70,Z71,Z72,Z73,Z74,Z75,Z76,Z77,Z78,Z79,Z80,Z81,Z82,Z83,Z84,Z85,Z86,Z87,Z88,Z89,Z90,Z91,Z92,Z93,Z94,Z95,Z96,Z97,Z98,Z99,Z100,Z101,Z102,Z103,Z104,Z105,Z106,Z107,Z108,Z109,Z110,Z111,Z112,Z113,Z114,Z115,Z116,Z117,Z118,Z119,Z120,Z121,Z122,Z123,Z124,Z125,Z126,Z127,Z128,Z129,Z130,Z131,Z132,Z133,Z134,Z135,Z136,Z137,Z138,Z139,Z140,Z141,Z142,Z143,Z144,Z145,Z146,Z147,Z148,Z149,Z150,Z151,Z152,Z153,Z154,Z155,Z156,Z157,Z158,Z159,Z160,Z161,Z162,Z163,Z164,Z165,Z166,Z167,Z168,Z169,Z170,Z171,Z172,Z173,Z174,Z175,Z176,Z177,Z178,Z179,Z180,Z181,Z182,Z183,Z184,Z185,Z186,Z187,Z188,Z189,Z190,Z191,Z192,Z193,Z194,Z195,Z196,Z197,Z198,Z199,Z200,Z201,Z202,Z203)</f>
        <v/>
      </c>
      <c r="F7" s="39" t="str">
        <f>CONCATENATE(AB4,AB5,AB6,AB7,AB8,AB9,AB10,AB12,AB13,AB15,AB16,AB17,AB18,AB19,AB20,AB21,AB22,AB23,AB24,AB25,AB26,AB27,AB28,AB29,AB30,AB31,AB32,AB33,AB34,AB35,AB36,AB37,AB38,AB39,AB40,AB41,AB42,AB43,AB44,AB45,AB46,AB47,AB48,AB49,AB50,AB51,AB52,AB53,AB54,AB55,AB56,AB57,AB58,AB59,AB60,AB61,AB62,AB63,AB64,AB65,AB66,AB67,AB68,AB69,AB70,AB71,AB72,AB73,AB74,AB75,AB76,AB77,AB78,AB79,AB80,AB81,AB82,AB83,AB84,AB85,AB86,AB87,AB88,AB89,AB90,AB91,AB92,AB93,AB94,AB95,AB96,AB97,AB98,AB99,AB100,AB101,AB102,AB103,AB104,AB105,AB106,AB107,AB108,AB109,AB110,AB111,AB112,AB113,AB114,AB115,AB116,AB117,AB118,AB119,AB120,AB121,AB122,AB123,AB124,AB125,AB126,AB127,AB128,AB129,AB130,AB131,AB132,AB133,AB134,AB135,AB136,AB137,AB138,AB139,AB140,AB141,AB142,AB143,AB144,AB145,AB146,AB147,AB148,AB149,AB150,AB151,AB152,AB153,AB154,AB155,AB156,AB157,AB158,AB159,AB160,AB161,AB162,AB163,AB164,AB165,AB166,AB167,AB168,AB169,AB170,AB171,AB172,AB173,AB174,AB175,AB176,AB177,AB178,AB179,AB180,AB181,AB182,AB183,AB184,AB185,AB186,AB187,AB188,AB189,AB190,AB191,AB192,AB193,AB194,AB195,AB196,AB197,AB198,AB199,AB200,AB201,AB202,AB203)</f>
        <v/>
      </c>
      <c r="G7" s="65" t="str">
        <f>CONCATENATE(AD4,AD5,AD6,AD7,AD8,AD9,AD10,AD12,AD13,AD15,AD16,AD17,AD18,AD19,AD20,AD21,AD22,AD23,AD24,AD25,AD26,AD27,AD28,AD29,AD30,AD31,AD32,AD33,AD34,AD35,AD36,AD37,AD38,AD39,AD40,AD41,AD42,AD43,AD44,AD45,AD46,AD47,AD48,AD49,AD50,AD51,AD52,AD53,AD54,AD55,AD56,AD57,AD58,AD59,AD60,AD61,AD62,AD63,AD64,AD65,AD66,AD67,AD68,AD69,AD70,AD71,AD72,AD73,AD74,AD75,AD76,AD77,AD78,AD79,AD80,AD81,AD82,AD83,AD84,AD85,AD86,AD87,AD88,AD89,AD90,AD91,AD92,AD93,AD94,AD95,AD96,AD97,AD98,AD99,AD100,AD101,AD102,AD103,AD104,AD105,AD106,AD107,AD108,AD109,AD110,AD111,AD112,AD113,AD114,AD115,AD116,AD117,AD118,AD119,AD120,AD121,AD122,AD123,AD124,AD125,AD126,AD127,AD128,AD129,AD130,AD131,AD132,AD133,AD134,AD135,AD136,AD137,AD138,AD139,AD140,AD141,AD142,AD143,AD144,AD145,AD146,AD147,AD148,AD149,AD150,AD151,AD152,AD153,AD154,AD155,AD156,AD157,AD158,AD159,AD160,AD161,AD162,AD163,AD164,AD165,AD166,AD167,AD168,AD169,AD170,AD171,AD172,AD173,AD174,AD175,AD176,AD177,AD178,AD179,AD180,AD181,AD182,AD183,AD184,AD185,AD186,AD187,AD188,AD189,AD190,AD191,AD192,AD193,AD194,AD195,AD196,AD197,AD198,AD199,AD200,AD201,AD202,AD203)</f>
        <v/>
      </c>
      <c r="H7" s="66"/>
      <c r="I7" s="67" t="str">
        <f>CONCATENATE(AF4,AF5,AF6,AF7,AF8,AF9,AF10,AF12,AF13,AF15,AF16,AF17,AF18,AF19,AF20,AF21,AF22,AF23,AF24,AF25,AF26,AF27,AF28,AF29,AF30,AF31,AF32,AF33,AF34,AF35,AF36,AF37,AF38,AF39,AF40,AF41,AF42,AF43,AF44,AF45,AF46,AF47,AF48,AF49,AF50,AF51,AF52,AF53,AF54,AF55,AF56,AF57,AF58,AF59,AF60,AF61,AF62,AF63,AF64,AF65,AF66,AF67,AF68,AF69,AF70,AF71,AF72,AF73,AF74,AF75,AF76,AF77,AF78,AF79,AF80,AF81,AF82,AF83,AF84,AF85,AF86,AF87,AF88,AF89,AF90,AF91,AF92,AF93,AF94,AF95,AF96,AF97,AF98,AF99,AF100,AF101,AF102,AF103,AF104,AF105,AF106,AF107,AF108,AF109,AF110,AF111,AF112,AF113,AF114,AF115,AF116,AF117,AF118,AF119,AF120,AF121,AF122,AF123,AF124,AF125,AF126,AF127,AF128,AF129,AF130,AF131,AF132,AF133,AF134,AF135,AF136,AF137,AF138,AF139,AF140,AF141,AF142,AF143,AF144,AF145,AF146,AF147,AF148,AF149,AF150,AF151,AF152,AF153,AF154,AF155,AF156,AF157,AF158,AF159,AF160,AF161,AF162,AF163,AF164,AF165,AF166,AF167,AF168,AF169,AF170,AF171,AF172,AF173,AF174,AF175,AF176,AF177,AF178,AF179,AF180,AF181,AF182,AF183,AF184,AF185,AF186,AF187,AF188,AF189,AF190,AF191,AF192,AF193,AF194,AF195,AF196,AF197,AF198,AF199,AF200,AF201,AF202,AF203)</f>
        <v/>
      </c>
      <c r="J7" s="68"/>
      <c r="M7" s="4">
        <v>1.02</v>
      </c>
      <c r="N7" s="4" t="str">
        <f>IFERROR(VLOOKUP(M7,'CRUCE OPORTUNIDADES'!$C$6:$D$105,2,FALSE),"")</f>
        <v/>
      </c>
      <c r="O7" s="4">
        <v>2.02</v>
      </c>
      <c r="P7" s="4" t="str">
        <f>IFERROR(VLOOKUP(O7,'CRUCE OPORTUNIDADES'!$C$6:$D$105,2,FALSE),"")</f>
        <v/>
      </c>
      <c r="Q7" s="4">
        <v>3.02</v>
      </c>
      <c r="R7" s="4" t="str">
        <f>IFERROR(VLOOKUP(Q7,'CRUCE OPORTUNIDADES'!$C$6:$D$105,2,FALSE),"")</f>
        <v/>
      </c>
      <c r="S7" s="4">
        <v>4.0199999999999996</v>
      </c>
      <c r="T7" s="4" t="str">
        <f>IFERROR(VLOOKUP(S7,'CRUCE OPORTUNIDADES'!$C$6:$D$105,2,FALSE),"")</f>
        <v/>
      </c>
      <c r="U7" s="4">
        <v>5.0199999999999996</v>
      </c>
      <c r="V7" s="4" t="str">
        <f>IFERROR(VLOOKUP(U7,'CRUCE OPORTUNIDADES'!$C$6:$D$105,2,FALSE),"")</f>
        <v/>
      </c>
      <c r="W7" s="4">
        <v>6.02</v>
      </c>
      <c r="X7" s="4" t="str">
        <f>IFERROR(VLOOKUP(W7,'CRUCE OPORTUNIDADES'!$C$6:$D$105,2,FALSE),"")</f>
        <v/>
      </c>
      <c r="Y7" s="4">
        <v>7.02</v>
      </c>
      <c r="Z7" s="4" t="str">
        <f>IFERROR(VLOOKUP(Y7,'CRUCE OPORTUNIDADES'!$C$6:$D$105,2,FALSE),"")</f>
        <v/>
      </c>
      <c r="AA7" s="4">
        <v>8.02</v>
      </c>
      <c r="AB7" s="4" t="str">
        <f>IFERROR(VLOOKUP(AA7,'CRUCE OPORTUNIDADES'!$C$6:$D$105,2,FALSE),"")</f>
        <v/>
      </c>
      <c r="AC7" s="4">
        <v>9.02</v>
      </c>
      <c r="AD7" s="4" t="str">
        <f>IFERROR(VLOOKUP(AC7,'CRUCE OPORTUNIDADES'!$C$6:$D$105,2,FALSE),"")</f>
        <v/>
      </c>
      <c r="AE7" s="4">
        <v>10.02</v>
      </c>
      <c r="AF7" s="4" t="str">
        <f>IFERROR(VLOOKUP(AE7,'CRUCE OPORTUNIDADES'!$C$6:$D$105,2,FALSE),"")</f>
        <v/>
      </c>
      <c r="AG7" s="4">
        <v>11.02</v>
      </c>
      <c r="AH7" s="4" t="str">
        <f>IFERROR(VLOOKUP(AG7,'CRUCE OPORTUNIDADES'!$C$6:$D$105,2,FALSE),"")</f>
        <v/>
      </c>
      <c r="AI7" s="4">
        <v>12.02</v>
      </c>
      <c r="AJ7" s="4" t="str">
        <f>IFERROR(VLOOKUP(AI7,'CRUCE OPORTUNIDADES'!$C$6:$D$105,2,FALSE),"")</f>
        <v/>
      </c>
      <c r="AK7" s="4">
        <v>13.02</v>
      </c>
      <c r="AL7" s="4" t="str">
        <f>IFERROR(VLOOKUP(AK7,'CRUCE OPORTUNIDADES'!$C$6:$D$105,2,FALSE),"")</f>
        <v/>
      </c>
      <c r="AM7" s="4">
        <v>14.02</v>
      </c>
      <c r="AN7" s="4" t="str">
        <f>IFERROR(VLOOKUP(AM7,'CRUCE OPORTUNIDADES'!$C$6:$D$105,2,FALSE),"")</f>
        <v/>
      </c>
      <c r="AO7" s="4">
        <v>15.02</v>
      </c>
      <c r="AP7" s="4" t="str">
        <f>IFERROR(VLOOKUP(AO7,'CRUCE OPORTUNIDADES'!$C$6:$D$105,2,FALSE),"")</f>
        <v/>
      </c>
      <c r="AQ7" s="4">
        <v>16.02</v>
      </c>
      <c r="AR7" s="4" t="str">
        <f>IFERROR(VLOOKUP(AQ7,'CRUCE OPORTUNIDADES'!$C$6:$D$105,2,FALSE),"")</f>
        <v/>
      </c>
      <c r="AS7" s="4">
        <v>17.02</v>
      </c>
      <c r="AT7" s="4" t="str">
        <f>IFERROR(VLOOKUP(AS7,'CRUCE OPORTUNIDADES'!$C$6:$D$105,2,FALSE),"")</f>
        <v/>
      </c>
      <c r="AU7" s="4">
        <v>18.02</v>
      </c>
      <c r="AV7" s="4" t="str">
        <f>IFERROR(VLOOKUP(AU7,'CRUCE OPORTUNIDADES'!$C$6:$D$105,2,FALSE),"")</f>
        <v/>
      </c>
      <c r="AW7" s="4">
        <v>19.02</v>
      </c>
      <c r="AX7" s="4" t="str">
        <f>IFERROR(VLOOKUP(AW7,'CRUCE OPORTUNIDADES'!$C$6:$D$105,2,FALSE),"")</f>
        <v/>
      </c>
      <c r="AY7" s="4">
        <v>20.02</v>
      </c>
      <c r="AZ7" s="4" t="str">
        <f>IFERROR(VLOOKUP(AY7,'CRUCE OPORTUNIDADES'!$C$6:$D$105,2,FALSE),"")</f>
        <v/>
      </c>
      <c r="BA7" s="4">
        <v>21.02</v>
      </c>
      <c r="BB7" s="4" t="str">
        <f>IFERROR(VLOOKUP(BA7,'CRUCE OPORTUNIDADES'!$C$6:$D$105,2,FALSE),"")</f>
        <v/>
      </c>
      <c r="BC7" s="4">
        <v>22.02</v>
      </c>
      <c r="BD7" s="4" t="str">
        <f>IFERROR(VLOOKUP(BC7,'CRUCE OPORTUNIDADES'!$C$6:$D$105,2,FALSE),"")</f>
        <v/>
      </c>
      <c r="BE7" s="4">
        <v>23.02</v>
      </c>
      <c r="BF7" s="4" t="str">
        <f>IFERROR(VLOOKUP(BE7,'CRUCE OPORTUNIDADES'!$C$6:$D$105,2,FALSE),"")</f>
        <v/>
      </c>
      <c r="BG7" s="4">
        <v>24.02</v>
      </c>
      <c r="BH7" s="4" t="str">
        <f>IFERROR(VLOOKUP(BG7,'CRUCE OPORTUNIDADES'!$C$6:$D$105,2,FALSE),"")</f>
        <v/>
      </c>
      <c r="BI7" s="4">
        <v>25.02</v>
      </c>
      <c r="BJ7" s="4" t="str">
        <f>IFERROR(VLOOKUP(BI7,'CRUCE OPORTUNIDADES'!$C$6:$D$105,2,FALSE),"")</f>
        <v/>
      </c>
    </row>
    <row r="8" spans="2:62" ht="50.25" customHeight="1" thickBot="1" x14ac:dyDescent="0.3">
      <c r="B8" s="55" t="s">
        <v>34</v>
      </c>
      <c r="C8" s="55"/>
      <c r="D8" s="38" t="str">
        <f>CONCATENATE(AH4,AH5,AH6,AH7,AH8,AH9,AH10,AH12,AH13,AH15,AH16,AH17,AH18,AH19,AH20,AH21,AH22,AH23,AH24,AH25,AH26,AH27,AH28,AH29,AH30,AH31,AH32,AH33,AH34,AH35,AH36,AH37,AH38,AH39,AH40,AH41,AH42,AH43,AH44,AH45,AH46,AH47,AH48,AH49,AH50,AH51,AH52,AH53,AH54,AH55,AH56,AH57,AH58,AH59,AH60,AH61,AH62,AH63,AH64,AH65,AH66,AH67,AH68,AH69,AH70,AH71,AH72,AH73,AH74,AH75,AH76,AH77,AH78,AH79,AH80,AH81,AH82,AH83,AH84,AH85,AH86,AH87,AH88,AH89,AH90,AH91,AH92,AH93,AH94,AH95,AH96,AH97,AH98,AH99,AH100,AH101,AH102,AH103,AH104,AH105,AH106,AH107,AH108,AH109,AH110,AH111,AH112,AH113,AH114,AH115,AH116,AH117,AH118,AH119,AH120,AH121,AH122,AH123,AH124,AH125,AH126,AH127,AH128,AH129,AH130,AH131,AH132,AH133,AH134,AH135,AH136,AH137,AH138,AH139,AH140,AH141,AH142,AH143,AH144,AH145,AH146,AH147,AH148,AH149,AH150,AH151,AH152,AH153,AH154,AH155,AH156,AH157,AH158,AH159,AH160,AH161,AH162,AH163,AH164,AH165,AH166,AH167,AH168,AH169,AH170,AH171,AH172,AH173,AH174,AH175,AH176,AH177,AH178,AH179,AH180,AH181,AH182,AH183,AH184,AH185,AH186,AH187,AH188,AH189,AH190,AH191,AH192,AH193,AH194,AH195,AH196,AH197,AH198,AH199,AH200,AH201,AH202,AH203)</f>
        <v/>
      </c>
      <c r="E8" s="40" t="str">
        <f>CONCATENATE(AJ4,AJ5,AJ6,AJ7,AJ8,AJ9,AJ10,AJ12,AJ13,AJ15,AJ16,AJ17,AJ18,AJ19,AJ20,AJ21,AJ22,AJ23,AJ24,AJ25,AJ26,AJ27,AJ28,AJ29,AJ30,AJ31,AJ32,AJ33,AJ34,AJ35,AJ36,AJ37,AJ38,AJ39,AJ40,AJ41,AJ42,AJ43,AJ44,AJ45,AJ46,AJ47,AJ48,AJ49,AJ50,AJ51,AJ52,AJ53,AJ54,AJ55,AJ56,AJ57,AJ58,AJ59,AJ60,AJ61,AJ62,AJ63,AJ64,AJ65,AJ66,AJ67,AJ68,AJ69,AJ70,AJ71,AJ72,AJ73,AJ74,AJ75,AJ76,AJ77,AJ78,AJ79,AJ80,AJ81,AJ82,AJ83,AJ84,AJ85,AJ86,AJ87,AJ88,AJ89,AJ90,AJ91,AJ92,AJ93,AJ94,AJ95,AJ96,AJ97,AJ98,AJ99,AJ100,AJ101,AJ102,AJ103,AJ104,AJ105,AJ106,AJ107,AJ108,AJ109,AJ110,AJ111,AJ112,AJ113,AJ114,AJ115,AJ116,AJ117,AJ118,AJ119,AJ120,AJ121,AJ122,AJ123,AJ124,AJ125,AJ126,AJ127,AJ128,AJ129,AJ130,AJ131,AJ132,AJ133,AJ134,AJ135,AJ136,AJ137,AJ138,AJ139,AJ140,AJ141,AJ142,AJ143,AJ144,AJ145,AJ146,AJ147,AJ148,AJ149,AJ150,AJ151,AJ152,AJ153,AJ154,AJ155,AJ156,AJ157,AJ158,AJ159,AJ160,AJ161,AJ162,AJ163,AJ164,AJ165,AJ166,AJ167,AJ168,AJ169,AJ170,AJ171,AJ172,AJ173,AJ174,AJ175,AJ176,AJ177,AJ178,AJ179,AJ180,AJ181,AJ182,AJ183,AJ184,AJ185,AJ186,AJ187,AJ188,AJ189,AJ190,AJ191,AJ192,AJ193,AJ194,AJ195,AJ196,AJ197,AJ198,AJ199,AJ200,AJ201,AJ202,AJ203)</f>
        <v/>
      </c>
      <c r="F8" s="41" t="str">
        <f>CONCATENATE(AL4,AL5,AL6,AL7,AL8,AL9,AL10,AL12,AL13,AL15,AL16,AL17,AL18,AL19,AL20,AL21,AL22,AL23,AL24,AL25,AL26,AL27,AL28,AL29,AL30,AL31,AL32,AL33,AL34,AL35,AL36,AL37,AL38,AL39,AL40,AL41,AL42,AL43,AL44,AL45,AL46,AL47,AL48,AL49,AL50,AL51,AL52,AL53,AL54,AL55,AL56,AL57,AL58,AL59,AL60,AL61,AL62,AL63,AL64,AL65,AL66,AL67,AL68,AL69,AL70,AL71,AL72,AL73,AL74,AL75,AL76,AL77,AL78,AL79,AL80,AL81,AL82,AL83,AL84,AL85,AL86,AL87,AL88,AL89,AL90,AL91,AL92,AL93,AL94,AL95,AL96,AL97,AL98,AL99,AL100,AL101,AL102,AL103,AL104,AL105,AL106,AL107,AL108,AL109,AL110,AL111,AL112,AL113,AL114,AL115,AL116,AL117,AL118,AL119,AL120,AL121,AL122,AL123,AL124,AL125,AL126,AL127,AL128,AL129,AL130,AL131,AL132,AL133,AL134,AL135,AL136,AL137,AL138,AL139,AL140,AL141,AL142,AL143,AL144,AL145,AL146,AL147,AL148,AL149,AL150,AL151,AL152,AL153,AL154,AL155,AL156,AL157,AL158,AL159,AL160,AL161,AL162,AL163,AL164,AL165,AL166,AL167,AL168,AL169,AL170,AL171,AL172,AL173,AL174,AL175,AL176,AL177,AL178,AL179,AL180,AL181,AL182,AL183,AL184,AL185,AL186,AL187,AL188,AL189,AL190,AL191,AL192,AL193,AL194,AL195,AL196,AL197,AL198,AL199,AL200,AL201,AL202,AL203)</f>
        <v/>
      </c>
      <c r="G8" s="67" t="str">
        <f>CONCATENATE(AN4,AN5,AN6,AN7,AN8,AN9,AN10,AN12,AN13,AN15,AN16,AN17,AN18,AN19,AN20,AN21,AN22,AN23,AN24,AN25,AN26,AN27,AN28,AN29,AN30,AN31,AN32,AN33,AN34,AN35,AN36,AN37,AN38,AN39,AN40,AN41,AN42,AN43,AN44,AN45,AN46,AN47,AN48,AN49,AN50,AN51,AN52,AN53,AN54,AN55,AN56,AN57,AN58,AN59,AN60,AN61,AN62,AN63,AN64,AN65,AN66,AN67,AN68,AN69,AN70,AN71,AN72,AN73,AN74,AN75,AN76,AN77,AN78,AN79,AN80,AN81,AN82,AN83,AN84,AN85,AN86,AN87,AN88,AN89,AN90,AN91,AN92,AN93,AN94,AN95,AN96,AN97,AN98,AN99,AN100,AN101,AN102,AN103,AN104,AN105,AN106,AN107,AN108,AN109,AN110,AN111,AN112,AN113,AN114,AN115,AN116,AN117,AN118,AN119,AN120,AN121,AN122,AN123,AN124,AN125,AN126,AN127,AN128,AN129,AN130,AN131,AN132,AN133,AN134,AN135,AN136,AN137,AN138,AN139,AN140,AN141,AN142,AN143,AN144,AN145,AN146,AN147,AN148,AN149,AN150,AN151,AN152,AN153,AN154,AN155,AN156,AN157,AN158,AN159,AN160,AN161,AN162,AN163,AN164,AN165,AN166,AN167,AN168,AN169,AN170,AN171,AN172,AN173,AN174,AN175,AN176,AN177,AN178,AN179,AN180,AN181,AN182,AN183,AN184,AN185,AN186,AN187,AN188,AN189,AN190,AN191,AN192,AN193,AN194,AN195,AN196,AN197,AN198,AN199,AN200,AN201,AN202,AN203)</f>
        <v/>
      </c>
      <c r="H8" s="68"/>
      <c r="I8" s="67" t="str">
        <f>CONCATENATE(AP4,AP5,AP6,AP7,AP8,AP9,AP10,AP12,AP13,AP15,AP16,AP17,AP18,AP19,AP20,AP21,AP22,AP23,AP24,AP25,AP26,AP27,AP28,AP29,AP30,AP31,AP32,AP33,AP34,AP35,AP36,AP37,AP38,AP39,AP40,AP41,AP42,AP43,AP44,AP45,AP46,AP47,AP48,AP49,AP50,AP51,AP52,AP53,AP54,AP55,AP56,AP57,AP58,AP59,AP60,AP61,AP62,AP63,AP64,AP65,AP66,AP67,AP68,AP69,AP70,AP71,AP72,AP73,AP74,AP75,AP76,AP77,AP78,AP79,AP80,AP81,AP82,AP83,AP84,AP85,AP86,AP87,AP88,AP89,AP90,AP91,AP92,AP93,AP94,AP95,AP96,AP97,AP98,AP99,AP100,AP101,AP102,AP103,AP104,AP105,AP106,AP107,AP108,AP109,AP110,AP111,AP112,AP113,AP114,AP115,AP116,AP117,AP118,AP119,AP120,AP121,AP122,AP123,AP124,AP125,AP126,AP127,AP128,AP129,AP130,AP131,AP132,AP133,AP134,AP135,AP136,AP137,AP138,AP139,AP140,AP141,AP142,AP143,AP144,AP145,AP146,AP147,AP148,AP149,AP150,AP151,AP152,AP153,AP154,AP155,AP156,AP157,AP158,AP159,AP160,AP161,AP162,AP163,AP164,AP165,AP166,AP167,AP168,AP169,AP170,AP171,AP172,AP173,AP174,AP175,AP176,AP177,AP178,AP179,AP180,AP181,AP182,AP183,AP184,AP185,AP186,AP187,AP188,AP189,AP190,AP191,AP192,AP193,AP194,AP195,AP196,AP197,AP198,AP199,AP200,AP201,AP202,AP203)</f>
        <v/>
      </c>
      <c r="J8" s="68"/>
      <c r="M8" s="4"/>
      <c r="N8" s="4" t="str">
        <f>IF(N9&lt;&gt;""," -O","")</f>
        <v/>
      </c>
      <c r="O8" s="4"/>
      <c r="P8" s="4" t="str">
        <f>IF(P9&lt;&gt;""," -O","")</f>
        <v/>
      </c>
      <c r="Q8" s="4"/>
      <c r="R8" s="4" t="str">
        <f>IF(R9&lt;&gt;""," -O","")</f>
        <v/>
      </c>
      <c r="S8" s="4"/>
      <c r="T8" s="4" t="str">
        <f>IF(T9&lt;&gt;""," -O","")</f>
        <v/>
      </c>
      <c r="U8" s="4"/>
      <c r="V8" s="4" t="str">
        <f>IF(V9&lt;&gt;""," -O","")</f>
        <v/>
      </c>
      <c r="W8" s="4"/>
      <c r="X8" s="4" t="str">
        <f>IF(X9&lt;&gt;""," -O","")</f>
        <v/>
      </c>
      <c r="Y8" s="4"/>
      <c r="Z8" s="4" t="str">
        <f>IF(Z9&lt;&gt;""," -O","")</f>
        <v/>
      </c>
      <c r="AA8" s="4"/>
      <c r="AB8" s="4" t="str">
        <f>IF(AB9&lt;&gt;""," -O","")</f>
        <v/>
      </c>
      <c r="AC8" s="4"/>
      <c r="AD8" s="4" t="str">
        <f>IF(AD9&lt;&gt;""," -O","")</f>
        <v/>
      </c>
      <c r="AE8" s="4"/>
      <c r="AF8" s="4" t="str">
        <f>IF(AF9&lt;&gt;""," -O","")</f>
        <v/>
      </c>
      <c r="AG8" s="4"/>
      <c r="AH8" s="4" t="str">
        <f>IF(AH9&lt;&gt;""," -O","")</f>
        <v/>
      </c>
      <c r="AI8" s="4"/>
      <c r="AJ8" s="4" t="str">
        <f>IF(AJ9&lt;&gt;""," -O","")</f>
        <v/>
      </c>
      <c r="AK8" s="4"/>
      <c r="AL8" s="4" t="str">
        <f>IF(AL9&lt;&gt;""," -O","")</f>
        <v/>
      </c>
      <c r="AM8" s="4"/>
      <c r="AN8" s="4" t="str">
        <f>IF(AN9&lt;&gt;""," -O","")</f>
        <v/>
      </c>
      <c r="AO8" s="4"/>
      <c r="AP8" s="4" t="str">
        <f>IF(AP9&lt;&gt;""," -O","")</f>
        <v/>
      </c>
      <c r="AQ8" s="4"/>
      <c r="AR8" s="4" t="str">
        <f>IF(AR9&lt;&gt;""," -O","")</f>
        <v/>
      </c>
      <c r="AS8" s="4"/>
      <c r="AT8" s="4" t="str">
        <f>IF(AT9&lt;&gt;""," -O","")</f>
        <v/>
      </c>
      <c r="AU8" s="4"/>
      <c r="AV8" s="4" t="str">
        <f>IF(AV9&lt;&gt;""," -O","")</f>
        <v/>
      </c>
      <c r="AW8" s="4"/>
      <c r="AX8" s="4" t="str">
        <f>IF(AX9&lt;&gt;""," -O","")</f>
        <v/>
      </c>
      <c r="AY8" s="4"/>
      <c r="AZ8" s="4" t="str">
        <f>IF(AZ9&lt;&gt;""," -O","")</f>
        <v/>
      </c>
      <c r="BA8" s="4"/>
      <c r="BB8" s="4" t="str">
        <f>IF(BB9&lt;&gt;""," -O","")</f>
        <v/>
      </c>
      <c r="BC8" s="4"/>
      <c r="BD8" s="4" t="str">
        <f>IF(BD9&lt;&gt;""," -O","")</f>
        <v/>
      </c>
      <c r="BE8" s="4"/>
      <c r="BF8" s="4" t="str">
        <f>IF(BF9&lt;&gt;""," -O","")</f>
        <v/>
      </c>
      <c r="BG8" s="4"/>
      <c r="BH8" s="4" t="str">
        <f>IF(BH9&lt;&gt;""," -O","")</f>
        <v/>
      </c>
      <c r="BI8" s="4"/>
      <c r="BJ8" s="4" t="str">
        <f>IF(BJ9&lt;&gt;""," -O","")</f>
        <v/>
      </c>
    </row>
    <row r="9" spans="2:62" ht="50.25" customHeight="1" thickBot="1" x14ac:dyDescent="0.3">
      <c r="B9" s="55" t="s">
        <v>35</v>
      </c>
      <c r="C9" s="55"/>
      <c r="D9" s="39" t="str">
        <f>CONCATENATE(AR4,AR5,AR6,AR7,AR8,AR9,AR10,AR12,AR13,AR15,AR16,AR17,AR18,AR19,AR20,AR21,AR22,AR23,AR24,AR25,AR26,AR27,AR28,AR29,AR30,AR31,AR32,AR33,AR34,AR35,AR36,AR37,AR38,AR39,AR40,AR41,AR42,AR43,AR44,AR45,AR46,AR47,AR48,AR49,AR50,AR51,AR52,AR53,AR54,AR55,AR56,AR57,AR58,AR59,AR60,AR61,AR62,AR63,AR64,AR65,AR66,AR67,AR68,AR69,AR70,AR71,AR72,AR73,AR74,AR75,AR76,AR77,AR78,AR79,AR80,AR81,AR82,AR83,AR84,AR85,AR86,AR87,AR88,AR89,AR90,AR91,AR92,AR93,AR94,AR95,AR96,AR97,AR98,AR99,AR100,AR101,AR102,AR103,AR104,AR105,AR106,AR107,AR108,AR109,AR110,AR111,AR112,AR113,AR114,AR115,AR116,AR117,AR118,AR119,AR120,AR121,AR122,AR123,AR124,AR125,AR126,AR127,AR128,AR129,AR130,AR131,AR132,AR133,AR134,AR135,AR136,AR137,AR138,AR139,AR140,AR141,AR142,AR143,AR144,AR145,AR146,AR147,AR148,AR149,AR150,AR151,AR152,AR153,AR154,AR155,AR156,AR157,AR158,AR159,AR160,AR161,AR162,AR163,AR164,AR165,AR166,AR167,AR168,AR169,AR170,AR171,AR172,AR173,AR174,AR175,AR176,AR177,AR178,AR179,AR180,AR181,AR182,AR183,AR184,AR185,AR186,AR187,AR188,AR189,AR190,AR191,AR192,AR193,AR194,AR195,AR196,AR197,AR198,AR199,AR200,AR201,AR202,AR203)</f>
        <v/>
      </c>
      <c r="E9" s="41" t="str">
        <f>CONCATENATE(AT4,AT5,AT6,AT7,AT8,AT9,AT10,AT12,AT13,AT15,AT16,AT17,AT18,AT19,AT20,AT21,AT22,AT23,AT24,AT25,AT26,AT27,AT28,AT29,AT30,AT31,AT32,AT33,AT34,AT35,AT36,AT37,AT38,AT39,AT40,AT41,AT42,AT43,AT44,AT45,AT46,AT47,AT48,AT49,AT50,AT51,AT52,AT53,AT54,AT55,AT56,AT57,AT58,AT59,AT60,AT61,AT62,AT63,AT64,AT65,AT66,AT67,AT68,AT69,AT70,AT71,AT72,AT73,AT74,AT75,AT76,AT77,AT78,AT79,AT80,AT81,AT82,AT83,AT84,AT85,AT86,AT87,AT88,AT89,AT90,AT91,AT92,AT93,AT94,AT95,AT96,AT97,AT98,AT99,AT100,AT101,AT102,AT103,AT104,AT105,AT106,AT107,AT108,AT109,AT110,AT111,AT112,AT113,AT114,AT115,AT116,AT117,AT118,AT119,AT120,AT121,AT122,AT123,AT124,AT125,AT126,AT127,AT128,AT129,AT130,AT131,AT132,AT133,AT134,AT135,AT136,AT137,AT138,AT139,AT140,AT141,AT142,AT143,AT144,AT145,AT146,AT147,AT148,AT149,AT150,AT151,AT152,AT153,AT154,AT155,AT156,AT157,AT158,AT159,AT160,AT161,AT162,AT163,AT164,AT165,AT166,AT167,AT168,AT169,AT170,AT171,AT172,AT173,AT174,AT175,AT176,AT177,AT178,AT179,AT180,AT181,AT182,AT183,AT184,AT185,AT186,AT187,AT188,AT189,AT190,AT191,AT192,AT193,AT194,AT195,AT196,AT197,AT198,AT199,AT200,AT201,AT202,AT203)</f>
        <v/>
      </c>
      <c r="F9" s="41" t="str">
        <f>CONCATENATE(AV4,AV5,AV6,AV7,AV8,AV9,AV10,AV12,AV13,AV15,AV16,AV17,AV18,AV19,AV20,AV21,AV22,AV23,AV24,AV25,AV26,AV27,AV28,AV29,AV30,AV31,AV32,AV33,AV34,AV35,AV36,AV37,AV38,AV39,AV40,AV41,AV42,AV43,AV44,AV45,AV46,AV47,AV48,AV49,AV50,AV51,AV52,AV53,AV54,AV55,AV56,AV57,AV58,AV59,AV60,AV61,AV62,AV63,AV64,AV65,AV66,AV67,AV68,AV69,AV70,AV71,AV72,AV73,AV74,AV75,AV76,AV77,AV78,AV79,AV80,AV81,AV82,AV83,AV84,AV85,AV86,AV87,AV88,AV89,AV90,AV91,AV92,AV93,AV94,AV95,AV96,AV97,AV98,AV99,AV100,AV101,AV102,AV103,AV104,AV105,AV106,AV107,AV108,AV109,AV110,AV111,AV112,AV113,AV114,AV115,AV116,AV117,AV118,AV119,AV120,AV121,AV122,AV123,AV124,AV125,AV126,AV127,AV128,AV129,AV130,AV131,AV132,AV133,AV134,AV135,AV136,AV137,AV138,AV139,AV140,AV141,AV142,AV143,AV144,AV145,AV146,AV147,AV148,AV149,AV150,AV151,AV152,AV153,AV154,AV155,AV156,AV157,AV158,AV159,AV160,AV161,AV162,AV163,AV164,AV165,AV166,AV167,AV168,AV169,AV170,AV171,AV172,AV173,AV174,AV175,AV176,AV177,AV178,AV179,AV180,AV181,AV182,AV183,AV184,AV185,AV186,AV187,AV188,AV189,AV190,AV191,AV192,AV193,AV194,AV195,AV196,AV197,AV198,AV199,AV200,AV201,AV202,AV203)</f>
        <v/>
      </c>
      <c r="G9" s="67" t="str">
        <f>CONCATENATE(AX4,AX5,AX6,AX7,AX8,AX9,AX10,AX12,AX13,AX15,AX16,AX17,AX18,AX19,AX20,AX21,AX22,AX23,AX24,AX25,AX26,AX27,AX28,AX29,AX30,AX31,AX32,AX33,AX34,AX35,AX36,AX37,AX38,AX39,AX40,AX41,AX42,AX43,AX44,AX45,AX46,AX47,AX48,AX49,AX50,AX51,AX52,AX53,AX54,AX55,AX56,AX57,AX58,AX59,AX60,AX61,AX62,AX63,AX64,AX65,AX66,AX67,AX68,AX69,AX70,AX71,AX72,AX73,AX74,AX75,AX76,AX77,AX78,AX79,AX80,AX81,AX82,AX83,AX84,AX85,AX86,AX87,AX88,AX89,AX90,AX91,AX92,AX93,AX94,AX95,AX96,AX97,AX98,AX99,AX100,AX101,AX102,AX103,AX104,AX105,AX106,AX107,AX108,AX109,AX110,AX111,AX112,AX113,AX114,AX115,AX116,AX117,AX118,AX119,AX120,AX121,AX122,AX123,AX124,AX125,AX126,AX127,AX128,AX129,AX130,AX131,AX132,AX133,AX134,AX135,AX136,AX137,AX138,AX139,AX140,AX141,AX142,AX143,AX144,AX145,AX146,AX147,AX148,AX149,AX150,AX151,AX152,AX153,AX154,AX155,AX156,AX157,AX158,AX159,AX160,AX161,AX162,AX163,AX164,AX165,AX166,AX167,AX168,AX169,AX170,AX171,AX172,AX173,AX174,AX175,AX176,AX177,AX178,AX179,AX180,AX181,AX182,AX183,AX184,AX185,AX186,AX187,AX188,AX189,AX190,AX191,AX192,AX193,AX194,AX195,AX196,AX197,AX198,AX199,AX200,AX201,AX202,AX203)</f>
        <v/>
      </c>
      <c r="H9" s="68"/>
      <c r="I9" s="67" t="str">
        <f>CONCATENATE(AZ4,AZ5,AZ6,AZ7,AZ8,AZ9,AZ10,AZ12,AZ13,AZ15,AZ16,AZ17,AZ18,AZ19,AZ20,AZ21,AZ22,AZ23,AZ24,AZ25,AZ26,AZ27,AZ28,AZ29,AZ30,AZ31,AZ32,AZ33,AZ34,AZ35,AZ36,AZ37,AZ38,AZ39,AZ40,AZ41,AZ42,AZ43,AZ44,AZ45,AZ46,AZ47,AZ48,AZ49,AZ50,AZ51,AZ52,AZ53,AZ54,AZ55,AZ56,AZ57,AZ58,AZ59,AZ60,AZ61,AZ62,AZ63,AZ64,AZ65,AZ66,AZ67,AZ68,AZ69,AZ70,AZ71,AZ72,AZ73,AZ74,AZ75,AZ76,AZ77,AZ78,AZ79,AZ80,AZ81,AZ82,AZ83,AZ84,AZ85,AZ86,AZ87,AZ88,AZ89,AZ90,AZ91,AZ92,AZ93,AZ94,AZ95,AZ96,AZ97,AZ98,AZ99,AZ100,AZ101,AZ102,AZ103,AZ104,AZ105,AZ106,AZ107,AZ108,AZ109,AZ110,AZ111,AZ112,AZ113,AZ114,AZ115,AZ116,AZ117,AZ118,AZ119,AZ120,AZ121,AZ122,AZ123,AZ124,AZ125,AZ126,AZ127,AZ128,AZ129,AZ130,AZ131,AZ132,AZ133,AZ134,AZ135,AZ136,AZ137,AZ138,AZ139,AZ140,AZ141,AZ142,AZ143,AZ144,AZ145,AZ146,AZ147,AZ148,AZ149,AZ150,AZ151,AZ152,AZ153,AZ154,AZ155,AZ156,AZ157,AZ158,AZ159,AZ160,AZ161,AZ162,AZ163,AZ164,AZ165,AZ166,AZ167,AZ168,AZ169,AZ170,AZ171,AZ172,AZ173,AZ174,AZ175,AZ176,AZ177,AZ178,AZ179,AZ180,AZ181,AZ182,AZ183,AZ184,AZ185,AZ186,AZ187,AZ188,AZ189,AZ190,AZ191,AZ192,AZ193,AZ194,AZ195,AZ196,AZ197,AZ198,AZ199,AZ200,AZ201,AZ202,AZ203)</f>
        <v/>
      </c>
      <c r="J9" s="68"/>
      <c r="M9" s="4">
        <v>1.03</v>
      </c>
      <c r="N9" s="4" t="str">
        <f>IFERROR(VLOOKUP(M9,'CRUCE OPORTUNIDADES'!$C$6:$D$105,2,FALSE),"")</f>
        <v/>
      </c>
      <c r="O9" s="4">
        <v>2.0299999999999998</v>
      </c>
      <c r="P9" s="4" t="str">
        <f>IFERROR(VLOOKUP(O9,'CRUCE OPORTUNIDADES'!$C$6:$D$105,2,FALSE),"")</f>
        <v/>
      </c>
      <c r="Q9" s="4">
        <v>3.03</v>
      </c>
      <c r="R9" s="4" t="str">
        <f>IFERROR(VLOOKUP(Q9,'CRUCE OPORTUNIDADES'!$C$6:$D$105,2,FALSE),"")</f>
        <v/>
      </c>
      <c r="S9" s="4">
        <v>4.03</v>
      </c>
      <c r="T9" s="4" t="str">
        <f>IFERROR(VLOOKUP(S9,'CRUCE OPORTUNIDADES'!$C$6:$D$105,2,FALSE),"")</f>
        <v/>
      </c>
      <c r="U9" s="4">
        <v>5.03</v>
      </c>
      <c r="V9" s="4" t="str">
        <f>IFERROR(VLOOKUP(U9,'CRUCE OPORTUNIDADES'!$C$6:$D$105,2,FALSE),"")</f>
        <v/>
      </c>
      <c r="W9" s="4">
        <v>6.03</v>
      </c>
      <c r="X9" s="4" t="str">
        <f>IFERROR(VLOOKUP(W9,'CRUCE OPORTUNIDADES'!$C$6:$D$105,2,FALSE),"")</f>
        <v/>
      </c>
      <c r="Y9" s="4">
        <v>7.03</v>
      </c>
      <c r="Z9" s="4" t="str">
        <f>IFERROR(VLOOKUP(Y9,'CRUCE OPORTUNIDADES'!$C$6:$D$105,2,FALSE),"")</f>
        <v/>
      </c>
      <c r="AA9" s="4">
        <v>8.0299999999999994</v>
      </c>
      <c r="AB9" s="4" t="str">
        <f>IFERROR(VLOOKUP(AA9,'CRUCE OPORTUNIDADES'!$C$6:$D$105,2,FALSE),"")</f>
        <v/>
      </c>
      <c r="AC9" s="4">
        <v>9.0299999999999994</v>
      </c>
      <c r="AD9" s="4" t="str">
        <f>IFERROR(VLOOKUP(AC9,'CRUCE OPORTUNIDADES'!$C$6:$D$105,2,FALSE),"")</f>
        <v/>
      </c>
      <c r="AE9" s="4">
        <v>10.029999999999999</v>
      </c>
      <c r="AF9" s="4" t="str">
        <f>IFERROR(VLOOKUP(AE9,'CRUCE OPORTUNIDADES'!$C$6:$D$105,2,FALSE),"")</f>
        <v/>
      </c>
      <c r="AG9" s="4">
        <v>11.03</v>
      </c>
      <c r="AH9" s="4" t="str">
        <f>IFERROR(VLOOKUP(AG9,'CRUCE OPORTUNIDADES'!$C$6:$D$105,2,FALSE),"")</f>
        <v/>
      </c>
      <c r="AI9" s="4">
        <v>12.03</v>
      </c>
      <c r="AJ9" s="4" t="str">
        <f>IFERROR(VLOOKUP(AI9,'CRUCE OPORTUNIDADES'!$C$6:$D$105,2,FALSE),"")</f>
        <v/>
      </c>
      <c r="AK9" s="4">
        <v>13.03</v>
      </c>
      <c r="AL9" s="4" t="str">
        <f>IFERROR(VLOOKUP(AK9,'CRUCE OPORTUNIDADES'!$C$6:$D$105,2,FALSE),"")</f>
        <v/>
      </c>
      <c r="AM9" s="4">
        <v>14.03</v>
      </c>
      <c r="AN9" s="4" t="str">
        <f>IFERROR(VLOOKUP(AM9,'CRUCE OPORTUNIDADES'!$C$6:$D$105,2,FALSE),"")</f>
        <v/>
      </c>
      <c r="AO9" s="4">
        <v>15.03</v>
      </c>
      <c r="AP9" s="4" t="str">
        <f>IFERROR(VLOOKUP(AO9,'CRUCE OPORTUNIDADES'!$C$6:$D$105,2,FALSE),"")</f>
        <v/>
      </c>
      <c r="AQ9" s="4">
        <v>16.03</v>
      </c>
      <c r="AR9" s="4" t="str">
        <f>IFERROR(VLOOKUP(AQ9,'CRUCE OPORTUNIDADES'!$C$6:$D$105,2,FALSE),"")</f>
        <v/>
      </c>
      <c r="AS9" s="4">
        <v>17.03</v>
      </c>
      <c r="AT9" s="4" t="str">
        <f>IFERROR(VLOOKUP(AS9,'CRUCE OPORTUNIDADES'!$C$6:$D$105,2,FALSE),"")</f>
        <v/>
      </c>
      <c r="AU9" s="4">
        <v>18.03</v>
      </c>
      <c r="AV9" s="4" t="str">
        <f>IFERROR(VLOOKUP(AU9,'CRUCE OPORTUNIDADES'!$C$6:$D$105,2,FALSE),"")</f>
        <v/>
      </c>
      <c r="AW9" s="4">
        <v>19.03</v>
      </c>
      <c r="AX9" s="4" t="str">
        <f>IFERROR(VLOOKUP(AW9,'CRUCE OPORTUNIDADES'!$C$6:$D$105,2,FALSE),"")</f>
        <v/>
      </c>
      <c r="AY9" s="4">
        <v>20.03</v>
      </c>
      <c r="AZ9" s="4" t="str">
        <f>IFERROR(VLOOKUP(AY9,'CRUCE OPORTUNIDADES'!$C$6:$D$105,2,FALSE),"")</f>
        <v/>
      </c>
      <c r="BA9" s="4">
        <v>21.03</v>
      </c>
      <c r="BB9" s="4" t="str">
        <f>IFERROR(VLOOKUP(BA9,'CRUCE OPORTUNIDADES'!$C$6:$D$105,2,FALSE),"")</f>
        <v/>
      </c>
      <c r="BC9" s="4">
        <v>22.03</v>
      </c>
      <c r="BD9" s="4" t="str">
        <f>IFERROR(VLOOKUP(BC9,'CRUCE OPORTUNIDADES'!$C$6:$D$105,2,FALSE),"")</f>
        <v/>
      </c>
      <c r="BE9" s="4">
        <v>23.03</v>
      </c>
      <c r="BF9" s="4" t="str">
        <f>IFERROR(VLOOKUP(BE9,'CRUCE OPORTUNIDADES'!$C$6:$D$105,2,FALSE),"")</f>
        <v/>
      </c>
      <c r="BG9" s="4">
        <v>24.03</v>
      </c>
      <c r="BH9" s="4" t="str">
        <f>IFERROR(VLOOKUP(BG9,'CRUCE OPORTUNIDADES'!$C$6:$D$105,2,FALSE),"")</f>
        <v/>
      </c>
      <c r="BI9" s="4">
        <v>25.03</v>
      </c>
      <c r="BJ9" s="4" t="str">
        <f>IFERROR(VLOOKUP(BI9,'CRUCE OPORTUNIDADES'!$C$6:$D$105,2,FALSE),"")</f>
        <v/>
      </c>
    </row>
    <row r="10" spans="2:62" ht="50.25" customHeight="1" thickBot="1" x14ac:dyDescent="0.3">
      <c r="B10" s="55" t="s">
        <v>36</v>
      </c>
      <c r="C10" s="55"/>
      <c r="D10" s="41" t="str">
        <f>CONCATENATE(BB4,BB5,BB6,BB7,BB8,BB9,BB10,BB12,BB13,BB15,BB16,BB17,BB18,BB19,BB20,BB21,BB22,BB23,BB24,BB25,BB26,BB27,BB28,BB29,BB30,BB31,BB32,BB33,BB34,BB35,BB36,BB37,BB38,BB39,BB40,BB41,BB42,BB43,BB44,BB45,BB46,BB47,BB48,BB49,BB50,BB51,BB52,BB53,BB54,BB55,BB56,BB57,BB58,BB59,BB60,BB61,BB62,BB63,BB64,BB65,BB66,BB67,BB68,BB69,BB70,BB71,BB72,BB73,BB74,BB75,BB76,BB77,BB78,BB79,BB80,BB81,BB82,BB83,BB84,BB85,BB86,BB87,BB88,BB89,BB90,BB91,BB92,BB93,BB94,BB95,BB96,BB97,BB98,BB99,BB100,BB101,BB102,BB103,BB104,BB105,BB106,BB107,BB108,BB109,BB110,BB111,BB112,BB113,BB114,BB115,BB116,BB117,BB118,BB119,BB120,BB121,BB122,BB123,BB124,BB125,BB126,BB127,BB128,BB129,BB130,BB131,BB132,BB133,BB134,BB135,BB136,BB137,BB138,BB139,BB140,BB141,BB142,BB143,BB144,BB145,BB146,BB147,BB148,BB149,BB150,BB151,BB152,BB153,BB154,BB155,BB156,BB157,BB158,BB159,BB160,BB161,BB162,BB163,BB164,BB165,BB166,BB167,BB168,BB169,BB170,BB171,BB172,BB173,BB174,BB175,BB176,BB177,BB178,BB179,BB180,BB181,BB182,BB183,BB184,BB185,BB186,BB187,BB188,BB189,BB190,BB191,BB192,BB193,BB194,BB195,BB196,BB197,BB198,BB199,BB200,BB201,BB202,BB203)</f>
        <v/>
      </c>
      <c r="E10" s="41" t="str">
        <f>CONCATENATE(BD4,BD5,BD6,BD7,BD8,BD9,BD10,BD12,BD13,BD15,BD16,BD17,BD18,BD19,BD20,BD21,BD22,BD23,BD24,BD25,BD26,BD27,BD28,BD29,BD30,BD31,BD32,BD33,BD34,BD35,BD36,BD37,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f>
        <v/>
      </c>
      <c r="F10" s="42" t="str">
        <f>CONCATENATE(BF4,BF5,BF6,BF7,BF8,BF9,BF10,BF12,BF13,BF15,BF16,BF17,BF18,BF19,BF20,BF21,BF22,BF23,BF24,BF25,BF26,BF27,BF28,BF29,BF30,BF31,BF32,BF33,BF34,BF35,BF36,BF37,BF38,BF39,BF40,BF41,BF42,BF43,BF44,BF45,BF46,BF47,BF48,BF49,BF50,BF51,BF52,BF53,BF54,BF55,BF56,BF57,BF58,BF59,BF60,BF61,BF62,BF63,BF64,BF65,BF66,BF67,BF68,BF69,BF70,BF71,BF72,BF73,BF74,BF75,BF76,BF77,BF78,BF79,BF80,BF81,BF82,BF83,BF84,BF85,BF86,BF87,BF88,BF89,BF90,BF91,BF92,BF93,BF94,BF95,BF96,BF97,BF98,BF99,BF100,BF101,BF102,BF103,BF104,BF105,BF106,BF107,BF108,BF109,BF110,BF111,BF112,BF113,BF114,BF115,BF116,BF117,BF118,BF119,BF120,BF121,BF122,BF123,BF124,BF125,BF126,BF127,BF128,BF129,BF130,BF131,BF132,BF133,BF134,BF135,BF136,BF137,BF138,BF139,BF140,BF141,BF142,BF143,BF144,BF145,BF146,BF147,BF148,BF149,BF150,BF151,BF152,BF153,BF154,BF155,BF156,BF157,BF158,BF159,BF160,BF161,BF162,BF163,BF164,BF165,BF166,BF167,BF168,BF169,BF170,BF171,BF172,BF173,BF174,BF175,BF176,BF177,BF178,BF179,BF180,BF181,BF182,BF183,BF184,BF185,BF186,BF187,BF188,BF189,BF190,BF191,BF192,BF193,BF194,BF195,BF196,BF197,BF198,BF199,BF200,BF201,BF202,BF203)</f>
        <v/>
      </c>
      <c r="G10" s="67" t="str">
        <f>CONCATENATE(BH4,BH5,BH6,BH7,BH8,BH9,BH10,BH12,BH13,BH15,BH16,BH17,BH18,BH19,BH20,BH21,BH22,BH23,BH24,BH25,BH26,BH27,BH28,BH29,BH30,BH31,BH32,BH33,BH34,BH35,BH36,BH37,BH38,BH39,BH40,BH41,BH42,BH43,BH44,BH45,BH46,BH47,BH48,BH49,BH50,BH51,BH52,BH53,BH54,BH55,BH56,BH57,BH58,BH59,BH60,BH61,BH62,BH63,BH64,BH65,BH66,BH67,BH68,BH69,BH70,BH71,BH72,BH73,BH74,BH75,BH76,BH77,BH78,BH79,BH80,BH81,BH82,BH83,BH84,BH85,BH86,BH87,BH88,BH89,BH90,BH91,BH92,BH93,BH94,BH95,BH96,BH97,BH98,BH99,BH100,BH101,BH102,BH103,BH104,BH105,BH106,BH107,BH108,BH109,BH110,BH111,BH112,BH113,BH114,BH115,BH116,BH117,BH118,BH119,BH120,BH121,BH122,BH123,BH124,BH125,BH126,BH127,BH128,BH129,BH130,BH131,BH132,BH133,BH134,BH135,BH136,BH137,BH138,BH139,BH140,BH141,BH142,BH143,BH144,BH145,BH146,BH147,BH148,BH149,BH150,BH151,BH152,BH153,BH154,BH155,BH156,BH157,BH158,BH159,BH160,BH161,BH162,BH163,BH164,BH165,BH166,BH167,BH168,BH169,BH170,BH171,BH172,BH173,BH174,BH175,BH176,BH177,BH178,BH179,BH180,BH181,BH182,BH183,BH184,BH185,BH186,BH187,BH188,BH189,BH190,BH191,BH192,BH193,BH194,BH195,BH196,BH197,BH198,BH199,BH200,BH201,BH202,BH203)</f>
        <v/>
      </c>
      <c r="H10" s="68"/>
      <c r="I10" s="67" t="str">
        <f>CONCATENATE(BJ4,BJ5,BJ6,BJ7,BJ8,BJ9,BJ10,BJ12,BJ13,BJ15,BJ16,BJ17,BJ18,BJ19,BJ20,BJ21,BJ22,BJ23,BJ24,BJ25,BJ26,BJ27,BJ28,BJ29,BJ30,BJ31,BJ32,BJ33,BJ34,BJ35,BJ36,BJ37,BJ38,BJ39,BJ40,BJ41,BJ42,BJ43,BJ44,BJ45,BJ46,BJ47,BJ48,BJ49,BJ50,BJ51,BJ52,BJ53,BJ54,BJ55,BJ56,BJ57,BJ58,BJ59,BJ60,BJ61,BJ62,BJ63,BJ64,BJ65,BJ66,BJ67,BJ68,BJ69,BJ70,BJ71,BJ72,BJ73,BJ74,BJ75,BJ76,BJ77,BJ78,BJ79,BJ80,BJ81,BJ82,BJ83,BJ84,BJ85,BJ86,BJ87,BJ88,BJ89,BJ90,BJ91,BJ92,BJ93,BJ94,BJ95,BJ96,BJ97,BJ98,BJ99,BJ100,BJ101,BJ102,BJ103,BJ104,BJ105,BJ106,BJ107,BJ108,BJ109,BJ110,BJ111,BJ112,BJ113,BJ114,BJ115,BJ116,BJ117,BJ118,BJ119,BJ120,BJ121,BJ122,BJ123,BJ124,BJ125,BJ126,BJ127,BJ128,BJ129,BJ130,BJ131,BJ132,BJ133,BJ134,BJ135,BJ136,BJ137,BJ138,BJ139,BJ140,BJ141,BJ142,BJ143,BJ144,BJ145,BJ146,BJ147,BJ148,BJ149,BJ150,BJ151,BJ152,BJ153,BJ154,BJ155,BJ156,BJ157,BJ158,BJ159,BJ160,BJ161,BJ162,BJ163,BJ164,BJ165,BJ166,BJ167,BJ168,BJ169,BJ170,BJ171,BJ172,BJ173,BJ174,BJ175,BJ176,BJ177,BJ178,BJ179,BJ180,BJ181,BJ182,BJ183,BJ184,BJ185,BJ186,BJ187,BJ188,BJ189,BJ190,BJ191,BJ192,BJ193,BJ194,BJ195,BJ196,BJ197,BJ198,BJ199,BJ200,BJ201,BJ202,BJ203)</f>
        <v/>
      </c>
      <c r="J10" s="68"/>
      <c r="M10" s="4"/>
      <c r="N10" s="4" t="str">
        <f>IF(N11&lt;&gt;""," -O","")</f>
        <v/>
      </c>
      <c r="O10" s="4"/>
      <c r="P10" s="4" t="str">
        <f>IF(P11&lt;&gt;""," -O","")</f>
        <v/>
      </c>
      <c r="Q10" s="4"/>
      <c r="R10" s="4" t="str">
        <f>IF(R11&lt;&gt;""," -O","")</f>
        <v/>
      </c>
      <c r="S10" s="4"/>
      <c r="T10" s="4" t="str">
        <f>IF(T11&lt;&gt;""," -O","")</f>
        <v/>
      </c>
      <c r="U10" s="4"/>
      <c r="V10" s="4" t="str">
        <f>IF(V11&lt;&gt;""," -O","")</f>
        <v/>
      </c>
      <c r="W10" s="4"/>
      <c r="X10" s="4" t="str">
        <f>IF(X11&lt;&gt;""," -O","")</f>
        <v/>
      </c>
      <c r="Y10" s="4"/>
      <c r="Z10" s="4" t="str">
        <f>IF(Z11&lt;&gt;""," -O","")</f>
        <v/>
      </c>
      <c r="AA10" s="4"/>
      <c r="AB10" s="4" t="str">
        <f>IF(AB11&lt;&gt;""," -O","")</f>
        <v/>
      </c>
      <c r="AC10" s="4"/>
      <c r="AD10" s="4" t="str">
        <f>IF(AD11&lt;&gt;""," -O","")</f>
        <v/>
      </c>
      <c r="AE10" s="4"/>
      <c r="AF10" s="4" t="str">
        <f>IF(AF11&lt;&gt;""," -O","")</f>
        <v/>
      </c>
      <c r="AG10" s="4"/>
      <c r="AH10" s="4" t="str">
        <f>IF(AH11&lt;&gt;""," -O","")</f>
        <v/>
      </c>
      <c r="AI10" s="4"/>
      <c r="AJ10" s="4" t="str">
        <f>IF(AJ11&lt;&gt;""," -O","")</f>
        <v/>
      </c>
      <c r="AK10" s="4"/>
      <c r="AL10" s="4" t="str">
        <f>IF(AL11&lt;&gt;""," -O","")</f>
        <v/>
      </c>
      <c r="AM10" s="4"/>
      <c r="AN10" s="4" t="str">
        <f>IF(AN11&lt;&gt;""," -O","")</f>
        <v/>
      </c>
      <c r="AO10" s="4"/>
      <c r="AP10" s="4" t="str">
        <f>IF(AP11&lt;&gt;""," -O","")</f>
        <v/>
      </c>
      <c r="AQ10" s="4"/>
      <c r="AR10" s="4" t="str">
        <f>IF(AR11&lt;&gt;""," -O","")</f>
        <v/>
      </c>
      <c r="AS10" s="4"/>
      <c r="AT10" s="4" t="str">
        <f>IF(AT11&lt;&gt;""," -O","")</f>
        <v/>
      </c>
      <c r="AU10" s="4"/>
      <c r="AV10" s="4" t="str">
        <f>IF(AV11&lt;&gt;""," -O","")</f>
        <v/>
      </c>
      <c r="AW10" s="4"/>
      <c r="AX10" s="4" t="str">
        <f>IF(AX11&lt;&gt;""," -O","")</f>
        <v/>
      </c>
      <c r="AY10" s="4"/>
      <c r="AZ10" s="4" t="str">
        <f>IF(AZ11&lt;&gt;""," -O","")</f>
        <v/>
      </c>
      <c r="BA10" s="4"/>
      <c r="BB10" s="4" t="str">
        <f>IF(BB11&lt;&gt;""," -O","")</f>
        <v/>
      </c>
      <c r="BC10" s="4"/>
      <c r="BD10" s="4" t="str">
        <f>IF(BD11&lt;&gt;""," -O","")</f>
        <v/>
      </c>
      <c r="BE10" s="4"/>
      <c r="BF10" s="4" t="str">
        <f>IF(BF11&lt;&gt;""," -O","")</f>
        <v/>
      </c>
      <c r="BG10" s="4"/>
      <c r="BH10" s="4" t="str">
        <f>IF(BH11&lt;&gt;""," -O","")</f>
        <v/>
      </c>
      <c r="BI10" s="4"/>
      <c r="BJ10" s="4" t="str">
        <f>IF(BJ11&lt;&gt;""," -O","")</f>
        <v/>
      </c>
    </row>
    <row r="11" spans="2:62" ht="22.5" x14ac:dyDescent="0.25">
      <c r="B11" s="28" t="s">
        <v>42</v>
      </c>
      <c r="C11" s="59" t="s">
        <v>49</v>
      </c>
      <c r="D11" s="59"/>
      <c r="E11" s="59"/>
      <c r="F11" s="29" t="s">
        <v>80</v>
      </c>
      <c r="G11" s="59" t="s">
        <v>81</v>
      </c>
      <c r="H11" s="59"/>
      <c r="I11" s="59"/>
      <c r="J11" s="59"/>
      <c r="M11" s="4">
        <v>1.04</v>
      </c>
      <c r="N11" s="4" t="str">
        <f>IFERROR(VLOOKUP(M11,'CRUCE OPORTUNIDADES'!$C$6:$D$105,2,FALSE),"")</f>
        <v/>
      </c>
      <c r="O11" s="4">
        <v>2.04</v>
      </c>
      <c r="P11" s="4" t="str">
        <f>IFERROR(VLOOKUP(O11,'CRUCE OPORTUNIDADES'!$C$6:$D$105,2,FALSE),"")</f>
        <v/>
      </c>
      <c r="Q11" s="4">
        <v>3.04</v>
      </c>
      <c r="R11" s="4" t="str">
        <f>IFERROR(VLOOKUP(Q11,'CRUCE OPORTUNIDADES'!$C$6:$D$105,2,FALSE),"")</f>
        <v/>
      </c>
      <c r="S11" s="4">
        <v>4.04</v>
      </c>
      <c r="T11" s="4" t="str">
        <f>IFERROR(VLOOKUP(S11,'CRUCE OPORTUNIDADES'!$C$6:$D$105,2,FALSE),"")</f>
        <v/>
      </c>
      <c r="U11" s="4">
        <v>5.04</v>
      </c>
      <c r="V11" s="4" t="str">
        <f>IFERROR(VLOOKUP(U11,'CRUCE OPORTUNIDADES'!$C$6:$D$105,2,FALSE),"")</f>
        <v/>
      </c>
      <c r="W11" s="4">
        <v>6.04</v>
      </c>
      <c r="X11" s="4" t="str">
        <f>IFERROR(VLOOKUP(W11,'CRUCE OPORTUNIDADES'!$C$6:$D$105,2,FALSE),"")</f>
        <v/>
      </c>
      <c r="Y11" s="4">
        <v>7.04</v>
      </c>
      <c r="Z11" s="4" t="str">
        <f>IFERROR(VLOOKUP(Y11,'CRUCE OPORTUNIDADES'!$C$6:$D$105,2,FALSE),"")</f>
        <v/>
      </c>
      <c r="AA11" s="4">
        <v>8.0399999999999991</v>
      </c>
      <c r="AB11" s="4" t="str">
        <f>IFERROR(VLOOKUP(AA11,'CRUCE OPORTUNIDADES'!$C$6:$D$105,2,FALSE),"")</f>
        <v/>
      </c>
      <c r="AC11" s="4">
        <v>9.0399999999999991</v>
      </c>
      <c r="AD11" s="4" t="str">
        <f>IFERROR(VLOOKUP(AC11,'CRUCE OPORTUNIDADES'!$C$6:$D$105,2,FALSE),"")</f>
        <v/>
      </c>
      <c r="AE11" s="4">
        <v>10.039999999999999</v>
      </c>
      <c r="AF11" s="4" t="str">
        <f>IFERROR(VLOOKUP(AE11,'CRUCE OPORTUNIDADES'!$C$6:$D$105,2,FALSE),"")</f>
        <v/>
      </c>
      <c r="AG11" s="4">
        <v>11.04</v>
      </c>
      <c r="AH11" s="4" t="str">
        <f>IFERROR(VLOOKUP(AG11,'CRUCE OPORTUNIDADES'!$C$6:$D$105,2,FALSE),"")</f>
        <v/>
      </c>
      <c r="AI11" s="4">
        <v>12.04</v>
      </c>
      <c r="AJ11" s="4" t="str">
        <f>IFERROR(VLOOKUP(AI11,'CRUCE OPORTUNIDADES'!$C$6:$D$105,2,FALSE),"")</f>
        <v/>
      </c>
      <c r="AK11" s="4">
        <v>13.04</v>
      </c>
      <c r="AL11" s="4" t="str">
        <f>IFERROR(VLOOKUP(AK11,'CRUCE OPORTUNIDADES'!$C$6:$D$105,2,FALSE),"")</f>
        <v/>
      </c>
      <c r="AM11" s="4">
        <v>14.04</v>
      </c>
      <c r="AN11" s="4" t="str">
        <f>IFERROR(VLOOKUP(AM11,'CRUCE OPORTUNIDADES'!$C$6:$D$105,2,FALSE),"")</f>
        <v/>
      </c>
      <c r="AO11" s="4">
        <v>15.04</v>
      </c>
      <c r="AP11" s="4" t="str">
        <f>IFERROR(VLOOKUP(AO11,'CRUCE OPORTUNIDADES'!$C$6:$D$105,2,FALSE),"")</f>
        <v/>
      </c>
      <c r="AQ11" s="4">
        <v>16.04</v>
      </c>
      <c r="AR11" s="4" t="str">
        <f>IFERROR(VLOOKUP(AQ11,'CRUCE OPORTUNIDADES'!$C$6:$D$105,2,FALSE),"")</f>
        <v/>
      </c>
      <c r="AS11" s="4">
        <v>17.04</v>
      </c>
      <c r="AT11" s="4" t="str">
        <f>IFERROR(VLOOKUP(AS11,'CRUCE OPORTUNIDADES'!$C$6:$D$105,2,FALSE),"")</f>
        <v/>
      </c>
      <c r="AU11" s="4">
        <v>18.04</v>
      </c>
      <c r="AV11" s="4" t="str">
        <f>IFERROR(VLOOKUP(AU11,'CRUCE OPORTUNIDADES'!$C$6:$D$105,2,FALSE),"")</f>
        <v/>
      </c>
      <c r="AW11" s="4">
        <v>19.04</v>
      </c>
      <c r="AX11" s="4" t="str">
        <f>IFERROR(VLOOKUP(AW11,'CRUCE OPORTUNIDADES'!$C$6:$D$105,2,FALSE),"")</f>
        <v/>
      </c>
      <c r="AY11" s="4">
        <v>20.04</v>
      </c>
      <c r="AZ11" s="4" t="str">
        <f>IFERROR(VLOOKUP(AY11,'CRUCE OPORTUNIDADES'!$C$6:$D$105,2,FALSE),"")</f>
        <v/>
      </c>
      <c r="BA11" s="4">
        <v>21.04</v>
      </c>
      <c r="BB11" s="4" t="str">
        <f>IFERROR(VLOOKUP(BA11,'CRUCE OPORTUNIDADES'!$C$6:$D$105,2,FALSE),"")</f>
        <v/>
      </c>
      <c r="BC11" s="4">
        <v>22.04</v>
      </c>
      <c r="BD11" s="4" t="str">
        <f>IFERROR(VLOOKUP(BC11,'CRUCE OPORTUNIDADES'!$C$6:$D$105,2,FALSE),"")</f>
        <v/>
      </c>
      <c r="BE11" s="4">
        <v>23.04</v>
      </c>
      <c r="BF11" s="4" t="str">
        <f>IFERROR(VLOOKUP(BE11,'CRUCE OPORTUNIDADES'!$C$6:$D$105,2,FALSE),"")</f>
        <v/>
      </c>
      <c r="BG11" s="4">
        <v>24.04</v>
      </c>
      <c r="BH11" s="4" t="str">
        <f>IFERROR(VLOOKUP(BG11,'CRUCE OPORTUNIDADES'!$C$6:$D$105,2,FALSE),"")</f>
        <v/>
      </c>
      <c r="BI11" s="4">
        <v>25.04</v>
      </c>
      <c r="BJ11" s="4" t="str">
        <f>IFERROR(VLOOKUP(BI11,'CRUCE OPORTUNIDADES'!$C$6:$D$105,2,FALSE),"")</f>
        <v/>
      </c>
    </row>
    <row r="12" spans="2:62" ht="15" customHeight="1" x14ac:dyDescent="0.25">
      <c r="B12" s="36"/>
      <c r="C12" s="54" t="s">
        <v>78</v>
      </c>
      <c r="D12" s="54"/>
      <c r="E12" s="54"/>
      <c r="F12" s="31">
        <f>COUNTIF('CRUCE OPORTUNIDADES'!$Q$6:$Q$105,"BAJO")</f>
        <v>0</v>
      </c>
      <c r="G12" s="32" t="s">
        <v>14</v>
      </c>
      <c r="H12" s="32" t="s">
        <v>26</v>
      </c>
      <c r="I12" s="33" t="s">
        <v>10</v>
      </c>
      <c r="J12" s="47" t="s">
        <v>50</v>
      </c>
      <c r="M12" s="4"/>
      <c r="N12" s="4" t="str">
        <f>IF(N13&lt;&gt;""," -O","")</f>
        <v/>
      </c>
      <c r="O12" s="4"/>
      <c r="P12" s="4" t="str">
        <f>IF(P13&lt;&gt;""," -O","")</f>
        <v/>
      </c>
      <c r="Q12" s="4"/>
      <c r="R12" s="4" t="str">
        <f>IF(R13&lt;&gt;""," -O","")</f>
        <v/>
      </c>
      <c r="S12" s="4"/>
      <c r="T12" s="4" t="str">
        <f>IF(T13&lt;&gt;""," -O","")</f>
        <v/>
      </c>
      <c r="U12" s="4"/>
      <c r="V12" s="4" t="str">
        <f>IF(V13&lt;&gt;""," -O","")</f>
        <v/>
      </c>
      <c r="W12" s="4"/>
      <c r="X12" s="4" t="str">
        <f>IF(X13&lt;&gt;""," -O","")</f>
        <v/>
      </c>
      <c r="Y12" s="4"/>
      <c r="Z12" s="4" t="str">
        <f>IF(Z13&lt;&gt;""," -O","")</f>
        <v/>
      </c>
      <c r="AA12" s="4"/>
      <c r="AB12" s="4" t="str">
        <f>IF(AB13&lt;&gt;""," -O","")</f>
        <v/>
      </c>
      <c r="AC12" s="4"/>
      <c r="AD12" s="4" t="str">
        <f>IF(AD13&lt;&gt;""," -O","")</f>
        <v/>
      </c>
      <c r="AE12" s="4"/>
      <c r="AF12" s="4" t="str">
        <f>IF(AF13&lt;&gt;""," -O","")</f>
        <v/>
      </c>
      <c r="AG12" s="4"/>
      <c r="AH12" s="4" t="str">
        <f>IF(AH13&lt;&gt;""," -O","")</f>
        <v/>
      </c>
      <c r="AI12" s="4"/>
      <c r="AJ12" s="4" t="str">
        <f>IF(AJ13&lt;&gt;""," -O","")</f>
        <v/>
      </c>
      <c r="AK12" s="4"/>
      <c r="AL12" s="4" t="str">
        <f>IF(AL13&lt;&gt;""," -O","")</f>
        <v/>
      </c>
      <c r="AM12" s="4"/>
      <c r="AN12" s="4" t="str">
        <f>IF(AN13&lt;&gt;""," -O","")</f>
        <v/>
      </c>
      <c r="AO12" s="4"/>
      <c r="AP12" s="4" t="str">
        <f>IF(AP13&lt;&gt;""," -O","")</f>
        <v/>
      </c>
      <c r="AQ12" s="4"/>
      <c r="AR12" s="4" t="str">
        <f>IF(AR13&lt;&gt;""," -O","")</f>
        <v/>
      </c>
      <c r="AS12" s="4"/>
      <c r="AT12" s="4" t="str">
        <f>IF(AT13&lt;&gt;""," -O","")</f>
        <v/>
      </c>
      <c r="AU12" s="4"/>
      <c r="AV12" s="4" t="str">
        <f>IF(AV13&lt;&gt;""," -O","")</f>
        <v/>
      </c>
      <c r="AW12" s="4"/>
      <c r="AX12" s="4" t="str">
        <f>IF(AX13&lt;&gt;""," -O","")</f>
        <v/>
      </c>
      <c r="AY12" s="4"/>
      <c r="AZ12" s="4" t="str">
        <f>IF(AZ13&lt;&gt;""," -O","")</f>
        <v/>
      </c>
      <c r="BA12" s="4"/>
      <c r="BB12" s="4" t="str">
        <f>IF(BB13&lt;&gt;""," -O","")</f>
        <v/>
      </c>
      <c r="BC12" s="4"/>
      <c r="BD12" s="4" t="str">
        <f>IF(BD13&lt;&gt;""," -O","")</f>
        <v/>
      </c>
      <c r="BE12" s="4"/>
      <c r="BF12" s="4" t="str">
        <f>IF(BF13&lt;&gt;""," -O","")</f>
        <v/>
      </c>
      <c r="BG12" s="4"/>
      <c r="BH12" s="4" t="str">
        <f>IF(BH13&lt;&gt;""," -O","")</f>
        <v/>
      </c>
      <c r="BI12" s="4"/>
      <c r="BJ12" s="4" t="str">
        <f>IF(BJ13&lt;&gt;""," -O","")</f>
        <v/>
      </c>
    </row>
    <row r="13" spans="2:62" ht="15" customHeight="1" x14ac:dyDescent="0.25">
      <c r="B13" s="35"/>
      <c r="C13" s="54" t="s">
        <v>79</v>
      </c>
      <c r="D13" s="54"/>
      <c r="E13" s="54"/>
      <c r="F13" s="31">
        <f>COUNTIF('CRUCE OPORTUNIDADES'!$Q$6:$Q$105,"MODERADO")</f>
        <v>0</v>
      </c>
      <c r="G13" s="63" t="e">
        <f>ROUND(AVERAGE('CRUCE OPORTUNIDADES'!N6:N105),0)</f>
        <v>#DIV/0!</v>
      </c>
      <c r="H13" s="63" t="e">
        <f>ROUND(AVERAGE('CRUCE OPORTUNIDADES'!O6:O105),0)</f>
        <v>#DIV/0!</v>
      </c>
      <c r="I13" s="64" t="e">
        <f>ROUND(G13,0)*ROUND(H13,0)</f>
        <v>#DIV/0!</v>
      </c>
      <c r="J13" s="69" t="e">
        <f>IF(I13="","",IF(AND(G13=1,H13=1),"BAJO",IF(AND(G13=1,H13=2),"BAJO",IF(AND(G13=1,H13=3),"MODERADO",IF(AND(G13=1,H13=4),"FAVORABLE",IF(AND(G13=1,H13=5),"FAVORABLE",IF(AND(G13=2,H13=1),"BAJO",IF(AND(G13=2,H13=2),"BAJO",IF(AND(G13=2,H13=3),"MODERADO",IF(AND(G13=2,H13=4),"FAVORABLE",IF(AND(G13=2,H13=5),"ALTO",IF(AND(G13=3,H13=1),"BAJO",IF(AND(G13=3,H13=2),"MODERADO",IF(AND(G13=3,H13=3),"FAVORABLE",IF(AND(G13=3,H13=4),"ALTO",IF(AND(G13=3,H13=5),"ALTO",IF(AND(G13=4,H13=1),"MODERADO",IF(AND(G13=4,H13=2),"FAVORABLE",IF(AND(G13=4,H13=3),"FAVORABLE",IF(AND(G13=4,H13=4),"ALTO",IF(AND(G13=4,H13=5),"ALTO",IF(AND(G13=5,H13=1),"FAVORABLE",IF(AND(G13=5,H13=2),"FAVORABLE",IF(AND(G13=5,H13=3),"ALTO",IF(AND(G13=5,H13=4),"ALTO",IF(AND(G13=5,H13=5),"ALTO",""))))))))))))))))))))))))))</f>
        <v>#DIV/0!</v>
      </c>
      <c r="M13" s="4">
        <v>1.05</v>
      </c>
      <c r="N13" s="4" t="str">
        <f>IFERROR(VLOOKUP(M13,'CRUCE OPORTUNIDADES'!$C$6:$D$105,2,FALSE),"")</f>
        <v/>
      </c>
      <c r="O13" s="4">
        <v>2.0499999999999998</v>
      </c>
      <c r="P13" s="4" t="str">
        <f>IFERROR(VLOOKUP(O13,'CRUCE OPORTUNIDADES'!$C$6:$D$105,2,FALSE),"")</f>
        <v/>
      </c>
      <c r="Q13" s="4">
        <v>3.05</v>
      </c>
      <c r="R13" s="4" t="str">
        <f>IFERROR(VLOOKUP(Q13,'CRUCE OPORTUNIDADES'!$C$6:$D$105,2,FALSE),"")</f>
        <v/>
      </c>
      <c r="S13" s="4">
        <v>4.05</v>
      </c>
      <c r="T13" s="4" t="str">
        <f>IFERROR(VLOOKUP(S13,'CRUCE OPORTUNIDADES'!$C$6:$D$105,2,FALSE),"")</f>
        <v/>
      </c>
      <c r="U13" s="4">
        <v>5.05</v>
      </c>
      <c r="V13" s="4" t="str">
        <f>IFERROR(VLOOKUP(U13,'CRUCE OPORTUNIDADES'!$C$6:$D$105,2,FALSE),"")</f>
        <v/>
      </c>
      <c r="W13" s="4">
        <v>6.05</v>
      </c>
      <c r="X13" s="4" t="str">
        <f>IFERROR(VLOOKUP(W13,'CRUCE OPORTUNIDADES'!$C$6:$D$105,2,FALSE),"")</f>
        <v/>
      </c>
      <c r="Y13" s="4">
        <v>7.05</v>
      </c>
      <c r="Z13" s="4" t="str">
        <f>IFERROR(VLOOKUP(Y13,'CRUCE OPORTUNIDADES'!$C$6:$D$105,2,FALSE),"")</f>
        <v/>
      </c>
      <c r="AA13" s="4">
        <v>8.0500000000000007</v>
      </c>
      <c r="AB13" s="4" t="str">
        <f>IFERROR(VLOOKUP(AA13,'CRUCE OPORTUNIDADES'!$C$6:$D$105,2,FALSE),"")</f>
        <v/>
      </c>
      <c r="AC13" s="4">
        <v>9.0500000000000007</v>
      </c>
      <c r="AD13" s="4" t="str">
        <f>IFERROR(VLOOKUP(AC13,'CRUCE OPORTUNIDADES'!$C$6:$D$105,2,FALSE),"")</f>
        <v/>
      </c>
      <c r="AE13" s="4">
        <v>10.050000000000001</v>
      </c>
      <c r="AF13" s="4" t="str">
        <f>IFERROR(VLOOKUP(AE13,'CRUCE OPORTUNIDADES'!$C$6:$D$105,2,FALSE),"")</f>
        <v/>
      </c>
      <c r="AG13" s="4">
        <v>11.05</v>
      </c>
      <c r="AH13" s="4" t="str">
        <f>IFERROR(VLOOKUP(AG13,'CRUCE OPORTUNIDADES'!$C$6:$D$105,2,FALSE),"")</f>
        <v/>
      </c>
      <c r="AI13" s="4">
        <v>12.05</v>
      </c>
      <c r="AJ13" s="4" t="str">
        <f>IFERROR(VLOOKUP(AI13,'CRUCE OPORTUNIDADES'!$C$6:$D$105,2,FALSE),"")</f>
        <v/>
      </c>
      <c r="AK13" s="4">
        <v>13.05</v>
      </c>
      <c r="AL13" s="4" t="str">
        <f>IFERROR(VLOOKUP(AK13,'CRUCE OPORTUNIDADES'!$C$6:$D$105,2,FALSE),"")</f>
        <v/>
      </c>
      <c r="AM13" s="4">
        <v>14.05</v>
      </c>
      <c r="AN13" s="4" t="str">
        <f>IFERROR(VLOOKUP(AM13,'CRUCE OPORTUNIDADES'!$C$6:$D$105,2,FALSE),"")</f>
        <v/>
      </c>
      <c r="AO13" s="4">
        <v>15.05</v>
      </c>
      <c r="AP13" s="4" t="str">
        <f>IFERROR(VLOOKUP(AO13,'CRUCE OPORTUNIDADES'!$C$6:$D$105,2,FALSE),"")</f>
        <v/>
      </c>
      <c r="AQ13" s="4">
        <v>16.05</v>
      </c>
      <c r="AR13" s="4" t="str">
        <f>IFERROR(VLOOKUP(AQ13,'CRUCE OPORTUNIDADES'!$C$6:$D$105,2,FALSE),"")</f>
        <v/>
      </c>
      <c r="AS13" s="4">
        <v>17.05</v>
      </c>
      <c r="AT13" s="4" t="str">
        <f>IFERROR(VLOOKUP(AS13,'CRUCE OPORTUNIDADES'!$C$6:$D$105,2,FALSE),"")</f>
        <v/>
      </c>
      <c r="AU13" s="4">
        <v>18.05</v>
      </c>
      <c r="AV13" s="4" t="str">
        <f>IFERROR(VLOOKUP(AU13,'CRUCE OPORTUNIDADES'!$C$6:$D$105,2,FALSE),"")</f>
        <v/>
      </c>
      <c r="AW13" s="4">
        <v>19.05</v>
      </c>
      <c r="AX13" s="4" t="str">
        <f>IFERROR(VLOOKUP(AW13,'CRUCE OPORTUNIDADES'!$C$6:$D$105,2,FALSE),"")</f>
        <v/>
      </c>
      <c r="AY13" s="4">
        <v>20.05</v>
      </c>
      <c r="AZ13" s="4" t="str">
        <f>IFERROR(VLOOKUP(AY13,'CRUCE OPORTUNIDADES'!$C$6:$D$105,2,FALSE),"")</f>
        <v/>
      </c>
      <c r="BA13" s="4">
        <v>21.05</v>
      </c>
      <c r="BB13" s="4" t="str">
        <f>IFERROR(VLOOKUP(BA13,'CRUCE OPORTUNIDADES'!$C$6:$D$105,2,FALSE),"")</f>
        <v/>
      </c>
      <c r="BC13" s="4">
        <v>22.05</v>
      </c>
      <c r="BD13" s="4" t="str">
        <f>IFERROR(VLOOKUP(BC13,'CRUCE OPORTUNIDADES'!$C$6:$D$105,2,FALSE),"")</f>
        <v/>
      </c>
      <c r="BE13" s="4">
        <v>23.05</v>
      </c>
      <c r="BF13" s="4" t="str">
        <f>IFERROR(VLOOKUP(BE13,'CRUCE OPORTUNIDADES'!$C$6:$D$105,2,FALSE),"")</f>
        <v/>
      </c>
      <c r="BG13" s="4">
        <v>24.05</v>
      </c>
      <c r="BH13" s="4" t="str">
        <f>IFERROR(VLOOKUP(BG13,'CRUCE OPORTUNIDADES'!$C$6:$D$105,2,FALSE),"")</f>
        <v/>
      </c>
      <c r="BI13" s="4">
        <v>25.05</v>
      </c>
      <c r="BJ13" s="4" t="str">
        <f>IFERROR(VLOOKUP(BI13,'CRUCE OPORTUNIDADES'!$C$6:$D$105,2,FALSE),"")</f>
        <v/>
      </c>
    </row>
    <row r="14" spans="2:62" ht="15.75" customHeight="1" x14ac:dyDescent="0.25">
      <c r="B14" s="34"/>
      <c r="C14" s="54" t="s">
        <v>82</v>
      </c>
      <c r="D14" s="54"/>
      <c r="E14" s="54"/>
      <c r="F14" s="31">
        <f>COUNTIF('CRUCE OPORTUNIDADES'!$Q$6:$Q$105,"FAVORABLE")</f>
        <v>0</v>
      </c>
      <c r="G14" s="63"/>
      <c r="H14" s="63"/>
      <c r="I14" s="64"/>
      <c r="J14" s="69"/>
      <c r="M14" s="4"/>
      <c r="N14" s="4" t="str">
        <f>IF(N15&lt;&gt;""," -O","")</f>
        <v/>
      </c>
      <c r="O14" s="4"/>
      <c r="P14" s="4" t="str">
        <f>IF(P15&lt;&gt;""," -O","")</f>
        <v/>
      </c>
      <c r="Q14" s="4"/>
      <c r="R14" s="4" t="str">
        <f>IF(R15&lt;&gt;""," -O","")</f>
        <v/>
      </c>
      <c r="S14" s="4"/>
      <c r="T14" s="4" t="str">
        <f>IF(T15&lt;&gt;""," -O","")</f>
        <v/>
      </c>
      <c r="U14" s="4"/>
      <c r="V14" s="4" t="str">
        <f>IF(V15&lt;&gt;""," -O","")</f>
        <v/>
      </c>
      <c r="W14" s="4"/>
      <c r="X14" s="4" t="str">
        <f>IF(X15&lt;&gt;""," -O","")</f>
        <v/>
      </c>
      <c r="Y14" s="4"/>
      <c r="Z14" s="4" t="str">
        <f>IF(Z15&lt;&gt;""," -O","")</f>
        <v/>
      </c>
      <c r="AA14" s="4"/>
      <c r="AB14" s="4" t="str">
        <f>IF(AB15&lt;&gt;""," -O","")</f>
        <v/>
      </c>
      <c r="AC14" s="4"/>
      <c r="AD14" s="4" t="str">
        <f>IF(AD15&lt;&gt;""," -O","")</f>
        <v/>
      </c>
      <c r="AE14" s="4"/>
      <c r="AF14" s="4" t="str">
        <f>IF(AF15&lt;&gt;""," -O","")</f>
        <v/>
      </c>
      <c r="AG14" s="4"/>
      <c r="AH14" s="4" t="str">
        <f>IF(AH15&lt;&gt;""," -O","")</f>
        <v/>
      </c>
      <c r="AI14" s="4"/>
      <c r="AJ14" s="4" t="str">
        <f>IF(AJ15&lt;&gt;""," -O","")</f>
        <v/>
      </c>
      <c r="AK14" s="4"/>
      <c r="AL14" s="4" t="str">
        <f>IF(AL15&lt;&gt;""," -O","")</f>
        <v/>
      </c>
      <c r="AM14" s="4"/>
      <c r="AN14" s="4" t="str">
        <f>IF(AN15&lt;&gt;""," -O","")</f>
        <v/>
      </c>
      <c r="AO14" s="4"/>
      <c r="AP14" s="4" t="str">
        <f>IF(AP15&lt;&gt;""," -O","")</f>
        <v/>
      </c>
      <c r="AQ14" s="4"/>
      <c r="AR14" s="4" t="str">
        <f>IF(AR15&lt;&gt;""," -O","")</f>
        <v/>
      </c>
      <c r="AS14" s="4"/>
      <c r="AT14" s="4" t="str">
        <f>IF(AT15&lt;&gt;""," -O","")</f>
        <v/>
      </c>
      <c r="AU14" s="4"/>
      <c r="AV14" s="4" t="str">
        <f>IF(AV15&lt;&gt;""," -O","")</f>
        <v/>
      </c>
      <c r="AW14" s="4"/>
      <c r="AX14" s="4" t="str">
        <f>IF(AX15&lt;&gt;""," -O","")</f>
        <v/>
      </c>
      <c r="AY14" s="4"/>
      <c r="AZ14" s="4" t="str">
        <f>IF(AZ15&lt;&gt;""," -O","")</f>
        <v/>
      </c>
      <c r="BA14" s="4"/>
      <c r="BB14" s="4" t="str">
        <f>IF(BB15&lt;&gt;""," -O","")</f>
        <v/>
      </c>
      <c r="BC14" s="4"/>
      <c r="BD14" s="4" t="str">
        <f>IF(BD15&lt;&gt;""," -O","")</f>
        <v/>
      </c>
      <c r="BE14" s="4"/>
      <c r="BF14" s="4" t="str">
        <f>IF(BF15&lt;&gt;""," -O","")</f>
        <v/>
      </c>
      <c r="BG14" s="4"/>
      <c r="BH14" s="4" t="str">
        <f>IF(BH15&lt;&gt;""," -O","")</f>
        <v/>
      </c>
      <c r="BI14" s="4"/>
      <c r="BJ14" s="4" t="str">
        <f>IF(BJ15&lt;&gt;""," -O","")</f>
        <v/>
      </c>
    </row>
    <row r="15" spans="2:62" ht="15.75" customHeight="1" x14ac:dyDescent="0.25">
      <c r="B15" s="30"/>
      <c r="C15" s="54" t="s">
        <v>77</v>
      </c>
      <c r="D15" s="54"/>
      <c r="E15" s="54"/>
      <c r="F15" s="31">
        <f>COUNTIF('CRUCE OPORTUNIDADES'!$Q$6:$Q$105,"ALTO")</f>
        <v>0</v>
      </c>
      <c r="G15" s="63"/>
      <c r="H15" s="63"/>
      <c r="I15" s="64"/>
      <c r="J15" s="69"/>
      <c r="M15" s="4">
        <v>1.06</v>
      </c>
      <c r="N15" s="4" t="str">
        <f>IFERROR(VLOOKUP(M15,'CRUCE OPORTUNIDADES'!$C$6:$D$105,2,FALSE),"")</f>
        <v/>
      </c>
      <c r="O15" s="4">
        <v>2.06</v>
      </c>
      <c r="P15" s="4" t="str">
        <f>IFERROR(VLOOKUP(O15,'CRUCE OPORTUNIDADES'!$C$6:$D$105,2,FALSE),"")</f>
        <v/>
      </c>
      <c r="Q15" s="4">
        <v>3.06</v>
      </c>
      <c r="R15" s="4" t="str">
        <f>IFERROR(VLOOKUP(Q15,'CRUCE OPORTUNIDADES'!$C$6:$D$105,2,FALSE),"")</f>
        <v/>
      </c>
      <c r="S15" s="4">
        <v>4.0599999999999996</v>
      </c>
      <c r="T15" s="4" t="str">
        <f>IFERROR(VLOOKUP(S15,'CRUCE OPORTUNIDADES'!$C$6:$D$105,2,FALSE),"")</f>
        <v/>
      </c>
      <c r="U15" s="4">
        <v>5.0599999999999996</v>
      </c>
      <c r="V15" s="4" t="str">
        <f>IFERROR(VLOOKUP(U15,'CRUCE OPORTUNIDADES'!$C$6:$D$105,2,FALSE),"")</f>
        <v/>
      </c>
      <c r="W15" s="4">
        <v>6.06</v>
      </c>
      <c r="X15" s="4" t="str">
        <f>IFERROR(VLOOKUP(W15,'CRUCE OPORTUNIDADES'!$C$6:$D$105,2,FALSE),"")</f>
        <v/>
      </c>
      <c r="Y15" s="4">
        <v>7.06</v>
      </c>
      <c r="Z15" s="4" t="str">
        <f>IFERROR(VLOOKUP(Y15,'CRUCE OPORTUNIDADES'!$C$6:$D$105,2,FALSE),"")</f>
        <v/>
      </c>
      <c r="AA15" s="4">
        <v>8.06</v>
      </c>
      <c r="AB15" s="4" t="str">
        <f>IFERROR(VLOOKUP(AA15,'CRUCE OPORTUNIDADES'!$C$6:$D$105,2,FALSE),"")</f>
        <v/>
      </c>
      <c r="AC15" s="4">
        <v>9.06</v>
      </c>
      <c r="AD15" s="4" t="str">
        <f>IFERROR(VLOOKUP(AC15,'CRUCE OPORTUNIDADES'!$C$6:$D$105,2,FALSE),"")</f>
        <v/>
      </c>
      <c r="AE15" s="4">
        <v>10.06</v>
      </c>
      <c r="AF15" s="4" t="str">
        <f>IFERROR(VLOOKUP(AE15,'CRUCE OPORTUNIDADES'!$C$6:$D$105,2,FALSE),"")</f>
        <v/>
      </c>
      <c r="AG15" s="4">
        <v>11.06</v>
      </c>
      <c r="AH15" s="4" t="str">
        <f>IFERROR(VLOOKUP(AG15,'CRUCE OPORTUNIDADES'!$C$6:$D$105,2,FALSE),"")</f>
        <v/>
      </c>
      <c r="AI15" s="4">
        <v>12.06</v>
      </c>
      <c r="AJ15" s="4" t="str">
        <f>IFERROR(VLOOKUP(AI15,'CRUCE OPORTUNIDADES'!$C$6:$D$105,2,FALSE),"")</f>
        <v/>
      </c>
      <c r="AK15" s="4">
        <v>13.06</v>
      </c>
      <c r="AL15" s="4" t="str">
        <f>IFERROR(VLOOKUP(AK15,'CRUCE OPORTUNIDADES'!$C$6:$D$105,2,FALSE),"")</f>
        <v/>
      </c>
      <c r="AM15" s="4">
        <v>14.06</v>
      </c>
      <c r="AN15" s="4" t="str">
        <f>IFERROR(VLOOKUP(AM15,'CRUCE OPORTUNIDADES'!$C$6:$D$105,2,FALSE),"")</f>
        <v/>
      </c>
      <c r="AO15" s="4">
        <v>15.06</v>
      </c>
      <c r="AP15" s="4" t="str">
        <f>IFERROR(VLOOKUP(AO15,'CRUCE OPORTUNIDADES'!$C$6:$D$105,2,FALSE),"")</f>
        <v/>
      </c>
      <c r="AQ15" s="4">
        <v>16.059999999999999</v>
      </c>
      <c r="AR15" s="4" t="str">
        <f>IFERROR(VLOOKUP(AQ15,'CRUCE OPORTUNIDADES'!$C$6:$D$105,2,FALSE),"")</f>
        <v/>
      </c>
      <c r="AS15" s="4">
        <v>17.059999999999999</v>
      </c>
      <c r="AT15" s="4" t="str">
        <f>IFERROR(VLOOKUP(AS15,'CRUCE OPORTUNIDADES'!$C$6:$D$105,2,FALSE),"")</f>
        <v/>
      </c>
      <c r="AU15" s="4">
        <v>18.059999999999999</v>
      </c>
      <c r="AV15" s="4" t="str">
        <f>IFERROR(VLOOKUP(AU15,'CRUCE OPORTUNIDADES'!$C$6:$D$105,2,FALSE),"")</f>
        <v/>
      </c>
      <c r="AW15" s="4">
        <v>19.059999999999999</v>
      </c>
      <c r="AX15" s="4" t="str">
        <f>IFERROR(VLOOKUP(AW15,'CRUCE OPORTUNIDADES'!$C$6:$D$105,2,FALSE),"")</f>
        <v/>
      </c>
      <c r="AY15" s="4">
        <v>20.059999999999999</v>
      </c>
      <c r="AZ15" s="4" t="str">
        <f>IFERROR(VLOOKUP(AY15,'CRUCE OPORTUNIDADES'!$C$6:$D$105,2,FALSE),"")</f>
        <v/>
      </c>
      <c r="BA15" s="4">
        <v>21.06</v>
      </c>
      <c r="BB15" s="4" t="str">
        <f>IFERROR(VLOOKUP(BA15,'CRUCE OPORTUNIDADES'!$C$6:$D$105,2,FALSE),"")</f>
        <v/>
      </c>
      <c r="BC15" s="4">
        <v>22.06</v>
      </c>
      <c r="BD15" s="4" t="str">
        <f>IFERROR(VLOOKUP(BC15,'CRUCE OPORTUNIDADES'!$C$6:$D$105,2,FALSE),"")</f>
        <v/>
      </c>
      <c r="BE15" s="4">
        <v>23.06</v>
      </c>
      <c r="BF15" s="4" t="str">
        <f>IFERROR(VLOOKUP(BE15,'CRUCE OPORTUNIDADES'!$C$6:$D$105,2,FALSE),"")</f>
        <v/>
      </c>
      <c r="BG15" s="4">
        <v>24.06</v>
      </c>
      <c r="BH15" s="4" t="str">
        <f>IFERROR(VLOOKUP(BG15,'CRUCE OPORTUNIDADES'!$C$6:$D$105,2,FALSE),"")</f>
        <v/>
      </c>
      <c r="BI15" s="4">
        <v>25.06</v>
      </c>
      <c r="BJ15" s="4" t="str">
        <f>IFERROR(VLOOKUP(BI15,'CRUCE OPORTUNIDADES'!$C$6:$D$105,2,FALSE),"")</f>
        <v/>
      </c>
    </row>
    <row r="16" spans="2:62" x14ac:dyDescent="0.25">
      <c r="M16" s="4"/>
      <c r="N16" s="4" t="str">
        <f>IF(N17&lt;&gt;""," -O","")</f>
        <v/>
      </c>
      <c r="O16" s="4"/>
      <c r="P16" s="4" t="str">
        <f>IF(P17&lt;&gt;""," -O","")</f>
        <v/>
      </c>
      <c r="Q16" s="4"/>
      <c r="R16" s="4" t="str">
        <f>IF(R17&lt;&gt;""," -O","")</f>
        <v/>
      </c>
      <c r="S16" s="4"/>
      <c r="T16" s="4" t="str">
        <f>IF(T17&lt;&gt;""," -O","")</f>
        <v/>
      </c>
      <c r="U16" s="4"/>
      <c r="V16" s="4" t="str">
        <f>IF(V17&lt;&gt;""," -O","")</f>
        <v/>
      </c>
      <c r="W16" s="4"/>
      <c r="X16" s="4" t="str">
        <f>IF(X17&lt;&gt;""," -O","")</f>
        <v/>
      </c>
      <c r="Y16" s="4"/>
      <c r="Z16" s="4" t="str">
        <f>IF(Z17&lt;&gt;""," -O","")</f>
        <v/>
      </c>
      <c r="AA16" s="4"/>
      <c r="AB16" s="4" t="str">
        <f>IF(AB17&lt;&gt;""," -O","")</f>
        <v/>
      </c>
      <c r="AC16" s="4"/>
      <c r="AD16" s="4" t="str">
        <f>IF(AD17&lt;&gt;""," -O","")</f>
        <v/>
      </c>
      <c r="AE16" s="4"/>
      <c r="AF16" s="4" t="str">
        <f>IF(AF17&lt;&gt;""," -O","")</f>
        <v/>
      </c>
      <c r="AG16" s="4"/>
      <c r="AH16" s="4" t="str">
        <f>IF(AH17&lt;&gt;""," -O","")</f>
        <v/>
      </c>
      <c r="AI16" s="4"/>
      <c r="AJ16" s="4" t="str">
        <f>IF(AJ17&lt;&gt;""," -O","")</f>
        <v/>
      </c>
      <c r="AK16" s="4"/>
      <c r="AL16" s="4" t="str">
        <f>IF(AL17&lt;&gt;""," -O","")</f>
        <v/>
      </c>
      <c r="AM16" s="4"/>
      <c r="AN16" s="4" t="str">
        <f>IF(AN17&lt;&gt;""," -O","")</f>
        <v/>
      </c>
      <c r="AO16" s="4"/>
      <c r="AP16" s="4" t="str">
        <f>IF(AP17&lt;&gt;""," -O","")</f>
        <v/>
      </c>
      <c r="AQ16" s="4"/>
      <c r="AR16" s="4" t="str">
        <f>IF(AR17&lt;&gt;""," -O","")</f>
        <v/>
      </c>
      <c r="AS16" s="4"/>
      <c r="AT16" s="4" t="str">
        <f>IF(AT17&lt;&gt;""," -O","")</f>
        <v/>
      </c>
      <c r="AU16" s="4"/>
      <c r="AV16" s="4" t="str">
        <f>IF(AV17&lt;&gt;""," -O","")</f>
        <v/>
      </c>
      <c r="AW16" s="4"/>
      <c r="AX16" s="4" t="str">
        <f>IF(AX17&lt;&gt;""," -O","")</f>
        <v/>
      </c>
      <c r="AY16" s="4"/>
      <c r="AZ16" s="4" t="str">
        <f>IF(AZ17&lt;&gt;""," -O","")</f>
        <v/>
      </c>
      <c r="BA16" s="4"/>
      <c r="BB16" s="4" t="str">
        <f>IF(BB17&lt;&gt;""," -O","")</f>
        <v/>
      </c>
      <c r="BC16" s="4"/>
      <c r="BD16" s="4" t="str">
        <f>IF(BD17&lt;&gt;""," -O","")</f>
        <v/>
      </c>
      <c r="BE16" s="4"/>
      <c r="BF16" s="4" t="str">
        <f>IF(BF17&lt;&gt;""," -O","")</f>
        <v/>
      </c>
      <c r="BG16" s="4"/>
      <c r="BH16" s="4" t="str">
        <f>IF(BH17&lt;&gt;""," -O","")</f>
        <v/>
      </c>
      <c r="BI16" s="4"/>
      <c r="BJ16" s="4" t="str">
        <f>IF(BJ17&lt;&gt;""," -O","")</f>
        <v/>
      </c>
    </row>
    <row r="17" spans="4:62" x14ac:dyDescent="0.25">
      <c r="D17" s="1" t="str">
        <f>CONCATENATE(N15,N16,N17,N18,N19,N20,N21,N23,N24,N26,N27,N28,N29,N30,N31,N32,N33,N34,N35,N36,N37,N38,N39,N40,N41,N42,N43,N44,N45,N46,N47,N48,N49,N50,N51,N52,N53,N54,N55,N56,N57,N58,N59,N60,N61,N62,N63,N64,N65,N66,N67,N68,N69,N70,N71,N72,N73,N74,N75,N76,N77,N78,N79,N80,N81,N82,N83,N84,N85,N86,N87,N88,N89,N90,N91,N92,N93,N94,N95,N96,N97,N98,N99,N100,N101,N102,N103,N104,N105,N106,N107,N108,N109,N110,N111,N112,N113,N114,N115,N116,N117,N118,N119,N120,N121,N122,N123,N124,N125,N126,N127,N128,N129,N130,N131,N132,N133,N134,N135,N136,N137,N138,N139,N140,N141,N142,N143,N144,N145,N146,N147,N148,N149,N150,N151,N152,N153,N154,N155,N156,N157,N158,N159,N160,N161,N162,N163,N164,N165,N166,N167,N168,N169,N170,N171,N172,N173,N174,N175,N176,N177,N178,N179,N180,N181,N182,N183,N184,N185,N186,N187,N188,N189,N190,N191,N192,N193,N194,N195,N196,N197,N198,N199,N200,N201,N202,N203,N204,N205,N206,N207,N208,N209,N210,N211,N212,N213,N214)</f>
        <v/>
      </c>
      <c r="E17" s="1" t="str">
        <f>CONCATENATE(P15,P16,P17,P18,P19,P20,P21,P23,P24,P26,P27,P28,P29,P30,P31,P32,P33,P34,P35,P36,P37,P38,P39,P40,P41,P42,P43,P44,P45,P46,P47,P48,P49,P50,P51,P52,P53,P54,P55,P56,P57,P58,P59,P60,P61,P62,P63,P64,P65,P66,P67,P68,P69,P70,P71,P72,P73,P74,P75,P76,P77,P78,P79,P80,P81,P82,P83,P84,P85,P86,P87,P88,P89,P90,P91,P92,P93,P94,P95,P96,P97,P98,P99,P100,P101,P102,P103,P104,P105,P106,P107,P108,P109,P110,P111,P112,P113,P114,P115,P116,P117,P118,P119,P120,P121,P122,P123,P124,P125,P126,P127,P128,P129,P130,P131,P132,P133,P134,P135,P136,P137,P138,P139,P140,P141,P142,P143,P144,P145,P146,P147,P148,P149,P150,P151,P152,P153,P154,P155,P156,P157,P158,P159,P160,P161,P162,P163,P164,P165,P166,P167,P168,P169,P170,P171,P172,P173,P174,P175,P176,P177,P178,P179,P180,P181,P182,P183,P184,P185,P186,P187,P188,P189,P190,P191,P192,P193,P194,P195,P196,P197,P198,P199,P200,P201,P202,P203,P204,P205,P206,P207,P208,P209,P210,P211,P212,P213,P214)</f>
        <v/>
      </c>
      <c r="F17" s="1" t="str">
        <f>CONCATENATE(R15,R16,R17,R18,R19,R20,R21,R23,R24,R26,R27,R28,R29,R30,R31,R32,R33,R34,R35,R36,R37,R38,R39,R40,R41,R42,R43,R44,R45,R46,R47,R48,R49,R50,R51,R52,R53,R54,R55,R56,R57,R58,R59,R60,R61,R62,R63,R64,R65,R66,R67,R68,R69,R70,R71,R72,R73,R74,R75,R76,R77,R78,R79,R80,R81,R82,R83,R84,R85,R86,R87,R88,R89,R90,R91,R92,R93,R94,R95,R96,R97,R98,R99,R100,R101,R102,R103,R104,R105,R106,R107,R108,R109,R110,R111,R112,R113,R114,R115,R116,R117,R118,R119,R120,R121,R122,R123,R124,R125,R126,R127,R128,R129,R130,R131,R132,R133,R134,R135,R136,R137,R138,R139,R140,R141,R142,R143,R144,R145,R146,R147,R148,R149,R150,R151,R152,R153,R154,R155,R156,R157,R158,R159,R160,R161,R162,R163,R164,R165,R166,R167,R168,R169,R170,R171,R172,R173,R174,R175,R176,R177,R178,R179,R180,R181,R182,R183,R184,R185,R186,R187,R188,R189,R190,R191,R192,R193,R194,R195,R196,R197,R198,R199,R200,R201,R202,R203,R204,R205,R206,R207,R208,R209,R210,R211,R212,R213,R214)</f>
        <v/>
      </c>
      <c r="G17" s="1" t="str">
        <f>CONCATENATE(T15,T16,T17,T18,T19,T20,T21,T23,T24,T26,T27,T28,T29,T30,T31,T32,T33,T34,T35,T36,T37,T38,T39,T40,T41,T42,T43,T44,T45,T46,T47,T48,T49,T50,T51,T52,T53,T54,T55,T56,T57,T58,T59,T60,T61,T62,T63,T64,T65,T66,T67,T68,T69,T70,T71,T72,T73,T74,T75,T76,T77,T78,T79,T80,T81,T82,T83,T84,T85,T86,T87,T88,T89,T90,T91,T92,T93,T94,T95,T96,T97,T98,T99,T100,T101,T102,T103,T104,T105,T106,T107,T108,T109,T110,T111,T112,T113,T114,T115,T116,T117,T118,T119,T120,T121,T122,T123,T124,T125,T126,T127,T128,T129,T130,T131,T132,T133,T134,T135,T136,T137,T138,T139,T140,T141,T142,T143,T144,T145,T146,T147,T148,T149,T150,T151,T152,T153,T154,T155,T156,T157,T158,T159,T160,T161,T162,T163,T164,T165,T166,T167,T168,T169,T170,T171,T172,T173,T174,T175,T176,T177,T178,T179,T180,T181,T182,T183,T184,T185,T186,T187,T188,T189,T190,T191,T192,T193,T194,T195,T196,T197,T198,T199,T200,T201,T202,T203,T204,T205,T206,T207,T208,T209,T210,T211,T212,T213,T214)</f>
        <v/>
      </c>
      <c r="I17" s="1" t="str">
        <f>CONCATENATE(V15,V16,V17,V18,V19,V20,V21,V23,V24,V26,V27,V28,V29,V30,V31,V32,V33,V34,V35,V36,V37,V38,V39,V40,V41,V42,V43,V44,V45,V46,V47,V48,V49,V50,V51,V52,V53,V54,V55,V56,V57,V58,V59,V60,V61,V62,V63,V64,V65,V66,V67,V68,V69,V70,V71,V72,V73,V74,V75,V76,V77,V78,V79,V80,V81,V82,V83,V84,V85,V86,V87,V88,V89,V90,V91,V92,V93,V94,V95,V96,V97,V98,V99,V100,V101,V102,V103,V104,V105,V106,V107,V108,V109,V110,V111,V112,V113,V114,V115,V116,V117,V118,V119,V120,V121,V122,V123,V124,V125,V126,V127,V128,V129,V130,V131,V132,V133,V134,V135,V136,V137,V138,V139,V140,V141,V142,V143,V144,V145,V146,V147,V148,V149,V150,V151,V152,V153,V154,V155,V156,V157,V158,V159,V160,V161,V162,V163,V164,V165,V166,V167,V168,V169,V170,V171,V172,V173,V174,V175,V176,V177,V178,V179,V180,V181,V182,V183,V184,V185,V186,V187,V188,V189,V190,V191,V192,V193,V194,V195,V196,V197,V198,V199,V200,V201,V202,V203,V204,V205,V206,V207,V208,V209,V210,V211,V212,V213,V214)</f>
        <v/>
      </c>
      <c r="K17" s="1"/>
      <c r="M17" s="4">
        <v>1.07</v>
      </c>
      <c r="N17" s="4" t="str">
        <f>IFERROR(VLOOKUP(M17,'CRUCE OPORTUNIDADES'!$C$6:$D$105,2,FALSE),"")</f>
        <v/>
      </c>
      <c r="O17" s="4">
        <v>2.0699999999999998</v>
      </c>
      <c r="P17" s="4" t="str">
        <f>IFERROR(VLOOKUP(O17,'CRUCE OPORTUNIDADES'!$C$6:$D$105,2,FALSE),"")</f>
        <v/>
      </c>
      <c r="Q17" s="4">
        <v>3.07</v>
      </c>
      <c r="R17" s="4" t="str">
        <f>IFERROR(VLOOKUP(Q17,'CRUCE OPORTUNIDADES'!$C$6:$D$105,2,FALSE),"")</f>
        <v/>
      </c>
      <c r="S17" s="4">
        <v>4.07</v>
      </c>
      <c r="T17" s="4" t="str">
        <f>IFERROR(VLOOKUP(S17,'CRUCE OPORTUNIDADES'!$C$6:$D$105,2,FALSE),"")</f>
        <v/>
      </c>
      <c r="U17" s="4">
        <v>5.07</v>
      </c>
      <c r="V17" s="4" t="str">
        <f>IFERROR(VLOOKUP(U17,'CRUCE OPORTUNIDADES'!$C$6:$D$105,2,FALSE),"")</f>
        <v/>
      </c>
      <c r="W17" s="4">
        <v>6.07</v>
      </c>
      <c r="X17" s="4" t="str">
        <f>IFERROR(VLOOKUP(W17,'CRUCE OPORTUNIDADES'!$C$6:$D$105,2,FALSE),"")</f>
        <v/>
      </c>
      <c r="Y17" s="4">
        <v>7.07</v>
      </c>
      <c r="Z17" s="4" t="str">
        <f>IFERROR(VLOOKUP(Y17,'CRUCE OPORTUNIDADES'!$C$6:$D$105,2,FALSE),"")</f>
        <v/>
      </c>
      <c r="AA17" s="4">
        <v>8.07</v>
      </c>
      <c r="AB17" s="4" t="str">
        <f>IFERROR(VLOOKUP(AA17,'CRUCE OPORTUNIDADES'!$C$6:$D$105,2,FALSE),"")</f>
        <v/>
      </c>
      <c r="AC17" s="4">
        <v>9.07</v>
      </c>
      <c r="AD17" s="4" t="str">
        <f>IFERROR(VLOOKUP(AC17,'CRUCE OPORTUNIDADES'!$C$6:$D$105,2,FALSE),"")</f>
        <v/>
      </c>
      <c r="AE17" s="4">
        <v>10.07</v>
      </c>
      <c r="AF17" s="4" t="str">
        <f>IFERROR(VLOOKUP(AE17,'CRUCE OPORTUNIDADES'!$C$6:$D$105,2,FALSE),"")</f>
        <v/>
      </c>
      <c r="AG17" s="4">
        <v>11.07</v>
      </c>
      <c r="AH17" s="4" t="str">
        <f>IFERROR(VLOOKUP(AG17,'CRUCE OPORTUNIDADES'!$C$6:$D$105,2,FALSE),"")</f>
        <v/>
      </c>
      <c r="AI17" s="4">
        <v>12.07</v>
      </c>
      <c r="AJ17" s="4" t="str">
        <f>IFERROR(VLOOKUP(AI17,'CRUCE OPORTUNIDADES'!$C$6:$D$105,2,FALSE),"")</f>
        <v/>
      </c>
      <c r="AK17" s="4">
        <v>13.07</v>
      </c>
      <c r="AL17" s="4" t="str">
        <f>IFERROR(VLOOKUP(AK17,'CRUCE OPORTUNIDADES'!$C$6:$D$105,2,FALSE),"")</f>
        <v/>
      </c>
      <c r="AM17" s="4">
        <v>14.07</v>
      </c>
      <c r="AN17" s="4" t="str">
        <f>IFERROR(VLOOKUP(AM17,'CRUCE OPORTUNIDADES'!$C$6:$D$105,2,FALSE),"")</f>
        <v/>
      </c>
      <c r="AO17" s="4">
        <v>15.07</v>
      </c>
      <c r="AP17" s="4" t="str">
        <f>IFERROR(VLOOKUP(AO17,'CRUCE OPORTUNIDADES'!$C$6:$D$105,2,FALSE),"")</f>
        <v/>
      </c>
      <c r="AQ17" s="4">
        <v>16.07</v>
      </c>
      <c r="AR17" s="4" t="str">
        <f>IFERROR(VLOOKUP(AQ17,'CRUCE OPORTUNIDADES'!$C$6:$D$105,2,FALSE),"")</f>
        <v/>
      </c>
      <c r="AS17" s="4">
        <v>17.07</v>
      </c>
      <c r="AT17" s="4" t="str">
        <f>IFERROR(VLOOKUP(AS17,'CRUCE OPORTUNIDADES'!$C$6:$D$105,2,FALSE),"")</f>
        <v/>
      </c>
      <c r="AU17" s="4">
        <v>18.07</v>
      </c>
      <c r="AV17" s="4" t="str">
        <f>IFERROR(VLOOKUP(AU17,'CRUCE OPORTUNIDADES'!$C$6:$D$105,2,FALSE),"")</f>
        <v/>
      </c>
      <c r="AW17" s="4">
        <v>19.07</v>
      </c>
      <c r="AX17" s="4" t="str">
        <f>IFERROR(VLOOKUP(AW17,'CRUCE OPORTUNIDADES'!$C$6:$D$105,2,FALSE),"")</f>
        <v/>
      </c>
      <c r="AY17" s="4">
        <v>20.07</v>
      </c>
      <c r="AZ17" s="4" t="str">
        <f>IFERROR(VLOOKUP(AY17,'CRUCE OPORTUNIDADES'!$C$6:$D$105,2,FALSE),"")</f>
        <v/>
      </c>
      <c r="BA17" s="4">
        <v>21.07</v>
      </c>
      <c r="BB17" s="4" t="str">
        <f>IFERROR(VLOOKUP(BA17,'CRUCE OPORTUNIDADES'!$C$6:$D$105,2,FALSE),"")</f>
        <v/>
      </c>
      <c r="BC17" s="4">
        <v>22.07</v>
      </c>
      <c r="BD17" s="4" t="str">
        <f>IFERROR(VLOOKUP(BC17,'CRUCE OPORTUNIDADES'!$C$6:$D$105,2,FALSE),"")</f>
        <v/>
      </c>
      <c r="BE17" s="4">
        <v>23.07</v>
      </c>
      <c r="BF17" s="4" t="str">
        <f>IFERROR(VLOOKUP(BE17,'CRUCE OPORTUNIDADES'!$C$6:$D$105,2,FALSE),"")</f>
        <v/>
      </c>
      <c r="BG17" s="4">
        <v>24.07</v>
      </c>
      <c r="BH17" s="4" t="str">
        <f>IFERROR(VLOOKUP(BG17,'CRUCE OPORTUNIDADES'!$C$6:$D$105,2,FALSE),"")</f>
        <v/>
      </c>
      <c r="BI17" s="4">
        <v>25.07</v>
      </c>
      <c r="BJ17" s="4" t="str">
        <f>IFERROR(VLOOKUP(BI17,'CRUCE OPORTUNIDADES'!$C$6:$D$105,2,FALSE),"")</f>
        <v/>
      </c>
    </row>
    <row r="18" spans="4:62" x14ac:dyDescent="0.25">
      <c r="D18" s="1" t="str">
        <f>CONCATENATE(X15,X16,X17,X18,X19,X20,X21,X23,X24,X26,X27,X28,X29,X30,X31,X32,X33,X34,X35,X36,X37,X38,X39,X40,X41,X42,X43,X44,X45,X46,X47,X48,X49,X50,X51,X52,X53,X54,X55,X56,X57,X58,X59,X60,X61,X62,X63,X64,X65,X66,X67,X68,X69,X70,X71,X72,X73,X74,X75,X76,X77,X78,X79,X80,X81,X82,X83,X84,X85,X86,X87,X88,X89,X90,X91,X92,X93,X94,X95,X96,X97,X98,X99,X100,X101,X102,X103,X104,X105,X106,X107,X108,X109,X110,X111,X112,X113,X114,X115,X116,X117,X118,X119,X120,X121,X122,X123,X124,X125,X126,X127,X128,X129,X130,X131,X132,X133,X134,X135,X136,X137,X138,X139,X140,X141,X142,X143,X144,X145,X146,X147,X148,X149,X150,X151,X152,X153,X154,X155,X156,X157,X158,X159,X160,X161,X162,X163,X164,X165,X166,X167,X168,X169,X170,X171,X172,X173,X174,X175,X176,X177,X178,X179,X180,X181,X182,X183,X184,X185,X186,X187,X188,X189,X190,X191,X192,X193,X194,X195,X196,X197,X198,X199,X200,X201,X202,X203,X204,X205,X206,X207,X208,X209,X210,X211,X212,X213,X214)</f>
        <v/>
      </c>
      <c r="E18" s="1" t="str">
        <f>CONCATENATE(Z15,Z16,Z17,Z18,Z19,Z20,Z21,Z23,Z24,Z26,Z27,Z28,Z29,Z30,Z31,Z32,Z33,Z34,Z35,Z36,Z37,Z38,Z39,Z40,Z41,Z42,Z43,Z44,Z45,Z46,Z47,Z48,Z49,Z50,Z51,Z52,Z53,Z54,Z55,Z56,Z57,Z58,Z59,Z60,Z61,Z62,Z63,Z64,Z65,Z66,Z67,Z68,Z69,Z70,Z71,Z72,Z73,Z74,Z75,Z76,Z77,Z78,Z79,Z80,Z81,Z82,Z83,Z84,Z85,Z86,Z87,Z88,Z89,Z90,Z91,Z92,Z93,Z94,Z95,Z96,Z97,Z98,Z99,Z100,Z101,Z102,Z103,Z104,Z105,Z106,Z107,Z108,Z109,Z110,Z111,Z112,Z113,Z114,Z115,Z116,Z117,Z118,Z119,Z120,Z121,Z122,Z123,Z124,Z125,Z126,Z127,Z128,Z129,Z130,Z131,Z132,Z133,Z134,Z135,Z136,Z137,Z138,Z139,Z140,Z141,Z142,Z143,Z144,Z145,Z146,Z147,Z148,Z149,Z150,Z151,Z152,Z153,Z154,Z155,Z156,Z157,Z158,Z159,Z160,Z161,Z162,Z163,Z164,Z165,Z166,Z167,Z168,Z169,Z170,Z171,Z172,Z173,Z174,Z175,Z176,Z177,Z178,Z179,Z180,Z181,Z182,Z183,Z184,Z185,Z186,Z187,Z188,Z189,Z190,Z191,Z192,Z193,Z194,Z195,Z196,Z197,Z198,Z199,Z200,Z201,Z202,Z203,Z204,Z205,Z206,Z207,Z208,Z209,Z210,Z211,Z212,Z213,Z214)</f>
        <v/>
      </c>
      <c r="F18" s="1" t="str">
        <f>CONCATENATE(AB15,AB16,AB17,AB18,AB19,AB20,AB21,AB23,AB24,AB26,AB27,AB28,AB29,AB30,AB31,AB32,AB33,AB34,AB35,AB36,AB37,AB38,AB39,AB40,AB41,AB42,AB43,AB44,AB45,AB46,AB47,AB48,AB49,AB50,AB51,AB52,AB53,AB54,AB55,AB56,AB57,AB58,AB59,AB60,AB61,AB62,AB63,AB64,AB65,AB66,AB67,AB68,AB69,AB70,AB71,AB72,AB73,AB74,AB75,AB76,AB77,AB78,AB79,AB80,AB81,AB82,AB83,AB84,AB85,AB86,AB87,AB88,AB89,AB90,AB91,AB92,AB93,AB94,AB95,AB96,AB97,AB98,AB99,AB100,AB101,AB102,AB103,AB104,AB105,AB106,AB107,AB108,AB109,AB110,AB111,AB112,AB113,AB114,AB115,AB116,AB117,AB118,AB119,AB120,AB121,AB122,AB123,AB124,AB125,AB126,AB127,AB128,AB129,AB130,AB131,AB132,AB133,AB134,AB135,AB136,AB137,AB138,AB139,AB140,AB141,AB142,AB143,AB144,AB145,AB146,AB147,AB148,AB149,AB150,AB151,AB152,AB153,AB154,AB155,AB156,AB157,AB158,AB159,AB160,AB161,AB162,AB163,AB164,AB165,AB166,AB167,AB168,AB169,AB170,AB171,AB172,AB173,AB174,AB175,AB176,AB177,AB178,AB179,AB180,AB181,AB182,AB183,AB184,AB185,AB186,AB187,AB188,AB189,AB190,AB191,AB192,AB193,AB194,AB195,AB196,AB197,AB198,AB199,AB200,AB201,AB202,AB203,AB204,AB205,AB206,AB207,AB208,AB209,AB210,AB211,AB212,AB213,AB214)</f>
        <v/>
      </c>
      <c r="G18" s="1" t="str">
        <f>CONCATENATE(AD15,AD16,AD17,AD18,AD19,AD20,AD21,AD23,AD24,AD26,AD27,AD28,AD29,AD30,AD31,AD32,AD33,AD34,AD35,AD36,AD37,AD38,AD39,AD40,AD41,AD42,AD43,AD44,AD45,AD46,AD47,AD48,AD49,AD50,AD51,AD52,AD53,AD54,AD55,AD56,AD57,AD58,AD59,AD60,AD61,AD62,AD63,AD64,AD65,AD66,AD67,AD68,AD69,AD70,AD71,AD72,AD73,AD74,AD75,AD76,AD77,AD78,AD79,AD80,AD81,AD82,AD83,AD84,AD85,AD86,AD87,AD88,AD89,AD90,AD91,AD92,AD93,AD94,AD95,AD96,AD97,AD98,AD99,AD100,AD101,AD102,AD103,AD104,AD105,AD106,AD107,AD108,AD109,AD110,AD111,AD112,AD113,AD114,AD115,AD116,AD117,AD118,AD119,AD120,AD121,AD122,AD123,AD124,AD125,AD126,AD127,AD128,AD129,AD130,AD131,AD132,AD133,AD134,AD135,AD136,AD137,AD138,AD139,AD140,AD141,AD142,AD143,AD144,AD145,AD146,AD147,AD148,AD149,AD150,AD151,AD152,AD153,AD154,AD155,AD156,AD157,AD158,AD159,AD160,AD161,AD162,AD163,AD164,AD165,AD166,AD167,AD168,AD169,AD170,AD171,AD172,AD173,AD174,AD175,AD176,AD177,AD178,AD179,AD180,AD181,AD182,AD183,AD184,AD185,AD186,AD187,AD188,AD189,AD190,AD191,AD192,AD193,AD194,AD195,AD196,AD197,AD198,AD199,AD200,AD201,AD202,AD203,AD204,AD205,AD206,AD207,AD208,AD209,AD210,AD211,AD212,AD213,AD214)</f>
        <v/>
      </c>
      <c r="I18" s="1" t="str">
        <f>CONCATENATE(AF15,AF16,AF17,AF18,AF19,AF20,AF21,AF23,AF24,AF26,AF27,AF28,AF29,AF30,AF31,AF32,AF33,AF34,AF35,AF36,AF37,AF38,AF39,AF40,AF41,AF42,AF43,AF44,AF45,AF46,AF47,AF48,AF49,AF50,AF51,AF52,AF53,AF54,AF55,AF56,AF57,AF58,AF59,AF60,AF61,AF62,AF63,AF64,AF65,AF66,AF67,AF68,AF69,AF70,AF71,AF72,AF73,AF74,AF75,AF76,AF77,AF78,AF79,AF80,AF81,AF82,AF83,AF84,AF85,AF86,AF87,AF88,AF89,AF90,AF91,AF92,AF93,AF94,AF95,AF96,AF97,AF98,AF99,AF100,AF101,AF102,AF103,AF104,AF105,AF106,AF107,AF108,AF109,AF110,AF111,AF112,AF113,AF114,AF115,AF116,AF117,AF118,AF119,AF120,AF121,AF122,AF123,AF124,AF125,AF126,AF127,AF128,AF129,AF130,AF131,AF132,AF133,AF134,AF135,AF136,AF137,AF138,AF139,AF140,AF141,AF142,AF143,AF144,AF145,AF146,AF147,AF148,AF149,AF150,AF151,AF152,AF153,AF154,AF155,AF156,AF157,AF158,AF159,AF160,AF161,AF162,AF163,AF164,AF165,AF166,AF167,AF168,AF169,AF170,AF171,AF172,AF173,AF174,AF175,AF176,AF177,AF178,AF179,AF180,AF181,AF182,AF183,AF184,AF185,AF186,AF187,AF188,AF189,AF190,AF191,AF192,AF193,AF194,AF195,AF196,AF197,AF198,AF199,AF200,AF201,AF202,AF203,AF204,AF205,AF206,AF207,AF208,AF209,AF210,AF211,AF212,AF213,AF214)</f>
        <v/>
      </c>
      <c r="K18" s="1"/>
      <c r="M18" s="4"/>
      <c r="N18" s="4" t="str">
        <f>IF(N19&lt;&gt;""," -O","")</f>
        <v/>
      </c>
      <c r="O18" s="4"/>
      <c r="P18" s="4" t="str">
        <f>IF(P19&lt;&gt;""," -O","")</f>
        <v/>
      </c>
      <c r="Q18" s="4"/>
      <c r="R18" s="4" t="str">
        <f>IF(R19&lt;&gt;""," -O","")</f>
        <v/>
      </c>
      <c r="S18" s="4"/>
      <c r="T18" s="4" t="str">
        <f>IF(T19&lt;&gt;""," -O","")</f>
        <v/>
      </c>
      <c r="U18" s="4"/>
      <c r="V18" s="4" t="str">
        <f>IF(V19&lt;&gt;""," -O","")</f>
        <v/>
      </c>
      <c r="W18" s="4"/>
      <c r="X18" s="4" t="str">
        <f>IF(X19&lt;&gt;""," -O","")</f>
        <v/>
      </c>
      <c r="Y18" s="4"/>
      <c r="Z18" s="4" t="str">
        <f>IF(Z19&lt;&gt;""," -O","")</f>
        <v/>
      </c>
      <c r="AA18" s="4"/>
      <c r="AB18" s="4" t="str">
        <f>IF(AB19&lt;&gt;""," -O","")</f>
        <v/>
      </c>
      <c r="AC18" s="4"/>
      <c r="AD18" s="4" t="str">
        <f>IF(AD19&lt;&gt;""," -O","")</f>
        <v/>
      </c>
      <c r="AE18" s="4"/>
      <c r="AF18" s="4" t="str">
        <f>IF(AF19&lt;&gt;""," -O","")</f>
        <v/>
      </c>
      <c r="AG18" s="4"/>
      <c r="AH18" s="4" t="str">
        <f>IF(AH19&lt;&gt;""," -O","")</f>
        <v/>
      </c>
      <c r="AI18" s="4"/>
      <c r="AJ18" s="4" t="str">
        <f>IF(AJ19&lt;&gt;""," -O","")</f>
        <v/>
      </c>
      <c r="AK18" s="4"/>
      <c r="AL18" s="4" t="str">
        <f>IF(AL19&lt;&gt;""," -O","")</f>
        <v/>
      </c>
      <c r="AM18" s="4"/>
      <c r="AN18" s="4" t="str">
        <f>IF(AN19&lt;&gt;""," -O","")</f>
        <v/>
      </c>
      <c r="AO18" s="4"/>
      <c r="AP18" s="4" t="str">
        <f>IF(AP19&lt;&gt;""," -O","")</f>
        <v/>
      </c>
      <c r="AQ18" s="4"/>
      <c r="AR18" s="4" t="str">
        <f>IF(AR19&lt;&gt;""," -O","")</f>
        <v/>
      </c>
      <c r="AS18" s="4"/>
      <c r="AT18" s="4" t="str">
        <f>IF(AT19&lt;&gt;""," -O","")</f>
        <v/>
      </c>
      <c r="AU18" s="4"/>
      <c r="AV18" s="4" t="str">
        <f>IF(AV19&lt;&gt;""," -O","")</f>
        <v/>
      </c>
      <c r="AW18" s="4"/>
      <c r="AX18" s="4" t="str">
        <f>IF(AX19&lt;&gt;""," -O","")</f>
        <v/>
      </c>
      <c r="AY18" s="4"/>
      <c r="AZ18" s="4" t="str">
        <f>IF(AZ19&lt;&gt;""," -O","")</f>
        <v/>
      </c>
      <c r="BA18" s="4"/>
      <c r="BB18" s="4" t="str">
        <f>IF(BB19&lt;&gt;""," -O","")</f>
        <v/>
      </c>
      <c r="BC18" s="4"/>
      <c r="BD18" s="4" t="str">
        <f>IF(BD19&lt;&gt;""," -O","")</f>
        <v/>
      </c>
      <c r="BE18" s="4"/>
      <c r="BF18" s="4" t="str">
        <f>IF(BF19&lt;&gt;""," -O","")</f>
        <v/>
      </c>
      <c r="BG18" s="4"/>
      <c r="BH18" s="4" t="str">
        <f>IF(BH19&lt;&gt;""," -O","")</f>
        <v/>
      </c>
      <c r="BI18" s="4"/>
      <c r="BJ18" s="4" t="str">
        <f>IF(BJ19&lt;&gt;""," -O","")</f>
        <v/>
      </c>
    </row>
    <row r="19" spans="4:62" x14ac:dyDescent="0.25">
      <c r="D19" s="1" t="str">
        <f>CONCATENATE(AH15,AH16,AH17,AH18,AH19,AH20,AH21,AH23,AH24,AH26,AH27,AH28,AH29,AH30,AH31,AH32,AH33,AH34,AH35,AH36,AH37,AH38,AH39,AH40,AH41,AH42,AH43,AH44,AH45,AH46,AH47,AH48,AH49,AH50,AH51,AH52,AH53,AH54,AH55,AH56,AH57,AH58,AH59,AH60,AH61,AH62,AH63,AH64,AH65,AH66,AH67,AH68,AH69,AH70,AH71,AH72,AH73,AH74,AH75,AH76,AH77,AH78,AH79,AH80,AH81,AH82,AH83,AH84,AH85,AH86,AH87,AH88,AH89,AH90,AH91,AH92,AH93,AH94,AH95,AH96,AH97,AH98,AH99,AH100,AH101,AH102,AH103,AH104,AH105,AH106,AH107,AH108,AH109,AH110,AH111,AH112,AH113,AH114,AH115,AH116,AH117,AH118,AH119,AH120,AH121,AH122,AH123,AH124,AH125,AH126,AH127,AH128,AH129,AH130,AH131,AH132,AH133,AH134,AH135,AH136,AH137,AH138,AH139,AH140,AH141,AH142,AH143,AH144,AH145,AH146,AH147,AH148,AH149,AH150,AH151,AH152,AH153,AH154,AH155,AH156,AH157,AH158,AH159,AH160,AH161,AH162,AH163,AH164,AH165,AH166,AH167,AH168,AH169,AH170,AH171,AH172,AH173,AH174,AH175,AH176,AH177,AH178,AH179,AH180,AH181,AH182,AH183,AH184,AH185,AH186,AH187,AH188,AH189,AH190,AH191,AH192,AH193,AH194,AH195,AH196,AH197,AH198,AH199,AH200,AH201,AH202,AH203,AH204,AH205,AH206,AH207,AH208,AH209,AH210,AH211,AH212,AH213,AH214)</f>
        <v/>
      </c>
      <c r="E19" s="1" t="str">
        <f>CONCATENATE(AJ15,AJ16,AJ17,AJ18,AJ19,AJ20,AJ21,AJ23,AJ24,AJ26,AJ27,AJ28,AJ29,AJ30,AJ31,AJ32,AJ33,AJ34,AJ35,AJ36,AJ37,AJ38,AJ39,AJ40,AJ41,AJ42,AJ43,AJ44,AJ45,AJ46,AJ47,AJ48,AJ49,AJ50,AJ51,AJ52,AJ53,AJ54,AJ55,AJ56,AJ57,AJ58,AJ59,AJ60,AJ61,AJ62,AJ63,AJ64,AJ65,AJ66,AJ67,AJ68,AJ69,AJ70,AJ71,AJ72,AJ73,AJ74,AJ75,AJ76,AJ77,AJ78,AJ79,AJ80,AJ81,AJ82,AJ83,AJ84,AJ85,AJ86,AJ87,AJ88,AJ89,AJ90,AJ91,AJ92,AJ93,AJ94,AJ95,AJ96,AJ97,AJ98,AJ99,AJ100,AJ101,AJ102,AJ103,AJ104,AJ105,AJ106,AJ107,AJ108,AJ109,AJ110,AJ111,AJ112,AJ113,AJ114,AJ115,AJ116,AJ117,AJ118,AJ119,AJ120,AJ121,AJ122,AJ123,AJ124,AJ125,AJ126,AJ127,AJ128,AJ129,AJ130,AJ131,AJ132,AJ133,AJ134,AJ135,AJ136,AJ137,AJ138,AJ139,AJ140,AJ141,AJ142,AJ143,AJ144,AJ145,AJ146,AJ147,AJ148,AJ149,AJ150,AJ151,AJ152,AJ153,AJ154,AJ155,AJ156,AJ157,AJ158,AJ159,AJ160,AJ161,AJ162,AJ163,AJ164,AJ165,AJ166,AJ167,AJ168,AJ169,AJ170,AJ171,AJ172,AJ173,AJ174,AJ175,AJ176,AJ177,AJ178,AJ179,AJ180,AJ181,AJ182,AJ183,AJ184,AJ185,AJ186,AJ187,AJ188,AJ189,AJ190,AJ191,AJ192,AJ193,AJ194,AJ195,AJ196,AJ197,AJ198,AJ199,AJ200,AJ201,AJ202,AJ203,AJ204,AJ205,AJ206,AJ207,AJ208,AJ209,AJ210,AJ211,AJ212,AJ213,AJ214)</f>
        <v/>
      </c>
      <c r="F19" s="1" t="str">
        <f>CONCATENATE(AL15,AL16,AL17,AL18,AL19,AL20,AL21,AL23,AL24,AL26,AL27,AL28,AL29,AL30,AL31,AL32,AL33,AL34,AL35,AL36,AL37,AL38,AL39,AL40,AL41,AL42,AL43,AL44,AL45,AL46,AL47,AL48,AL49,AL50,AL51,AL52,AL53,AL54,AL55,AL56,AL57,AL58,AL59,AL60,AL61,AL62,AL63,AL64,AL65,AL66,AL67,AL68,AL69,AL70,AL71,AL72,AL73,AL74,AL75,AL76,AL77,AL78,AL79,AL80,AL81,AL82,AL83,AL84,AL85,AL86,AL87,AL88,AL89,AL90,AL91,AL92,AL93,AL94,AL95,AL96,AL97,AL98,AL99,AL100,AL101,AL102,AL103,AL104,AL105,AL106,AL107,AL108,AL109,AL110,AL111,AL112,AL113,AL114,AL115,AL116,AL117,AL118,AL119,AL120,AL121,AL122,AL123,AL124,AL125,AL126,AL127,AL128,AL129,AL130,AL131,AL132,AL133,AL134,AL135,AL136,AL137,AL138,AL139,AL140,AL141,AL142,AL143,AL144,AL145,AL146,AL147,AL148,AL149,AL150,AL151,AL152,AL153,AL154,AL155,AL156,AL157,AL158,AL159,AL160,AL161,AL162,AL163,AL164,AL165,AL166,AL167,AL168,AL169,AL170,AL171,AL172,AL173,AL174,AL175,AL176,AL177,AL178,AL179,AL180,AL181,AL182,AL183,AL184,AL185,AL186,AL187,AL188,AL189,AL190,AL191,AL192,AL193,AL194,AL195,AL196,AL197,AL198,AL199,AL200,AL201,AL202,AL203,AL204,AL205,AL206,AL207,AL208,AL209,AL210,AL211,AL212,AL213,AL214)</f>
        <v/>
      </c>
      <c r="G19" s="1" t="str">
        <f>CONCATENATE(AN15,AN16,AN17,AN18,AN19,AN20,AN21,AN23,AN24,AN26,AN27,AN28,AN29,AN30,AN31,AN32,AN33,AN34,AN35,AN36,AN37,AN38,AN39,AN40,AN41,AN42,AN43,AN44,AN45,AN46,AN47,AN48,AN49,AN50,AN51,AN52,AN53,AN54,AN55,AN56,AN57,AN58,AN59,AN60,AN61,AN62,AN63,AN64,AN65,AN66,AN67,AN68,AN69,AN70,AN71,AN72,AN73,AN74,AN75,AN76,AN77,AN78,AN79,AN80,AN81,AN82,AN83,AN84,AN85,AN86,AN87,AN88,AN89,AN90,AN91,AN92,AN93,AN94,AN95,AN96,AN97,AN98,AN99,AN100,AN101,AN102,AN103,AN104,AN105,AN106,AN107,AN108,AN109,AN110,AN111,AN112,AN113,AN114,AN115,AN116,AN117,AN118,AN119,AN120,AN121,AN122,AN123,AN124,AN125,AN126,AN127,AN128,AN129,AN130,AN131,AN132,AN133,AN134,AN135,AN136,AN137,AN138,AN139,AN140,AN141,AN142,AN143,AN144,AN145,AN146,AN147,AN148,AN149,AN150,AN151,AN152,AN153,AN154,AN155,AN156,AN157,AN158,AN159,AN160,AN161,AN162,AN163,AN164,AN165,AN166,AN167,AN168,AN169,AN170,AN171,AN172,AN173,AN174,AN175,AN176,AN177,AN178,AN179,AN180,AN181,AN182,AN183,AN184,AN185,AN186,AN187,AN188,AN189,AN190,AN191,AN192,AN193,AN194,AN195,AN196,AN197,AN198,AN199,AN200,AN201,AN202,AN203,AN204,AN205,AN206,AN207,AN208,AN209,AN210,AN211,AN212,AN213,AN214)</f>
        <v/>
      </c>
      <c r="I19" s="1" t="str">
        <f>CONCATENATE(AP15,AP16,AP17,AP18,AP19,AP20,AP21,AP23,AP24,AP26,AP27,AP28,AP29,AP30,AP31,AP32,AP33,AP34,AP35,AP36,AP37,AP38,AP39,AP40,AP41,AP42,AP43,AP44,AP45,AP46,AP47,AP48,AP49,AP50,AP51,AP52,AP53,AP54,AP55,AP56,AP57,AP58,AP59,AP60,AP61,AP62,AP63,AP64,AP65,AP66,AP67,AP68,AP69,AP70,AP71,AP72,AP73,AP74,AP75,AP76,AP77,AP78,AP79,AP80,AP81,AP82,AP83,AP84,AP85,AP86,AP87,AP88,AP89,AP90,AP91,AP92,AP93,AP94,AP95,AP96,AP97,AP98,AP99,AP100,AP101,AP102,AP103,AP104,AP105,AP106,AP107,AP108,AP109,AP110,AP111,AP112,AP113,AP114,AP115,AP116,AP117,AP118,AP119,AP120,AP121,AP122,AP123,AP124,AP125,AP126,AP127,AP128,AP129,AP130,AP131,AP132,AP133,AP134,AP135,AP136,AP137,AP138,AP139,AP140,AP141,AP142,AP143,AP144,AP145,AP146,AP147,AP148,AP149,AP150,AP151,AP152,AP153,AP154,AP155,AP156,AP157,AP158,AP159,AP160,AP161,AP162,AP163,AP164,AP165,AP166,AP167,AP168,AP169,AP170,AP171,AP172,AP173,AP174,AP175,AP176,AP177,AP178,AP179,AP180,AP181,AP182,AP183,AP184,AP185,AP186,AP187,AP188,AP189,AP190,AP191,AP192,AP193,AP194,AP195,AP196,AP197,AP198,AP199,AP200,AP201,AP202,AP203,AP204,AP205,AP206,AP207,AP208,AP209,AP210,AP211,AP212,AP213,AP214)</f>
        <v/>
      </c>
      <c r="K19" s="1"/>
      <c r="M19" s="4">
        <v>1.08</v>
      </c>
      <c r="N19" s="4" t="str">
        <f>IFERROR(VLOOKUP(M19,'CRUCE OPORTUNIDADES'!$C$6:$D$105,2,FALSE),"")</f>
        <v/>
      </c>
      <c r="O19" s="4">
        <v>2.08</v>
      </c>
      <c r="P19" s="4" t="str">
        <f>IFERROR(VLOOKUP(O19,'CRUCE OPORTUNIDADES'!$C$6:$D$105,2,FALSE),"")</f>
        <v/>
      </c>
      <c r="Q19" s="4">
        <v>3.08</v>
      </c>
      <c r="R19" s="4" t="str">
        <f>IFERROR(VLOOKUP(Q19,'CRUCE OPORTUNIDADES'!$C$6:$D$105,2,FALSE),"")</f>
        <v/>
      </c>
      <c r="S19" s="4">
        <v>4.08</v>
      </c>
      <c r="T19" s="4" t="str">
        <f>IFERROR(VLOOKUP(S19,'CRUCE OPORTUNIDADES'!$C$6:$D$105,2,FALSE),"")</f>
        <v/>
      </c>
      <c r="U19" s="4">
        <v>5.08</v>
      </c>
      <c r="V19" s="4" t="str">
        <f>IFERROR(VLOOKUP(U19,'CRUCE OPORTUNIDADES'!$C$6:$D$105,2,FALSE),"")</f>
        <v/>
      </c>
      <c r="W19" s="4">
        <v>6.08</v>
      </c>
      <c r="X19" s="4" t="str">
        <f>IFERROR(VLOOKUP(W19,'CRUCE OPORTUNIDADES'!$C$6:$D$105,2,FALSE),"")</f>
        <v/>
      </c>
      <c r="Y19" s="4">
        <v>7.08</v>
      </c>
      <c r="Z19" s="4" t="str">
        <f>IFERROR(VLOOKUP(Y19,'CRUCE OPORTUNIDADES'!$C$6:$D$105,2,FALSE),"")</f>
        <v/>
      </c>
      <c r="AA19" s="4">
        <v>8.08</v>
      </c>
      <c r="AB19" s="4" t="str">
        <f>IFERROR(VLOOKUP(AA19,'CRUCE OPORTUNIDADES'!$C$6:$D$105,2,FALSE),"")</f>
        <v/>
      </c>
      <c r="AC19" s="4">
        <v>9.08</v>
      </c>
      <c r="AD19" s="4" t="str">
        <f>IFERROR(VLOOKUP(AC19,'CRUCE OPORTUNIDADES'!$C$6:$D$105,2,FALSE),"")</f>
        <v/>
      </c>
      <c r="AE19" s="4">
        <v>10.08</v>
      </c>
      <c r="AF19" s="4" t="str">
        <f>IFERROR(VLOOKUP(AE19,'CRUCE OPORTUNIDADES'!$C$6:$D$105,2,FALSE),"")</f>
        <v/>
      </c>
      <c r="AG19" s="4">
        <v>11.08</v>
      </c>
      <c r="AH19" s="4" t="str">
        <f>IFERROR(VLOOKUP(AG19,'CRUCE OPORTUNIDADES'!$C$6:$D$105,2,FALSE),"")</f>
        <v/>
      </c>
      <c r="AI19" s="4">
        <v>12.08</v>
      </c>
      <c r="AJ19" s="4" t="str">
        <f>IFERROR(VLOOKUP(AI19,'CRUCE OPORTUNIDADES'!$C$6:$D$105,2,FALSE),"")</f>
        <v/>
      </c>
      <c r="AK19" s="4">
        <v>13.08</v>
      </c>
      <c r="AL19" s="4" t="str">
        <f>IFERROR(VLOOKUP(AK19,'CRUCE OPORTUNIDADES'!$C$6:$D$105,2,FALSE),"")</f>
        <v/>
      </c>
      <c r="AM19" s="4">
        <v>14.08</v>
      </c>
      <c r="AN19" s="4" t="str">
        <f>IFERROR(VLOOKUP(AM19,'CRUCE OPORTUNIDADES'!$C$6:$D$105,2,FALSE),"")</f>
        <v/>
      </c>
      <c r="AO19" s="4">
        <v>15.08</v>
      </c>
      <c r="AP19" s="4" t="str">
        <f>IFERROR(VLOOKUP(AO19,'CRUCE OPORTUNIDADES'!$C$6:$D$105,2,FALSE),"")</f>
        <v/>
      </c>
      <c r="AQ19" s="4">
        <v>16.079999999999998</v>
      </c>
      <c r="AR19" s="4" t="str">
        <f>IFERROR(VLOOKUP(AQ19,'CRUCE OPORTUNIDADES'!$C$6:$D$105,2,FALSE),"")</f>
        <v/>
      </c>
      <c r="AS19" s="4">
        <v>17.079999999999998</v>
      </c>
      <c r="AT19" s="4" t="str">
        <f>IFERROR(VLOOKUP(AS19,'CRUCE OPORTUNIDADES'!$C$6:$D$105,2,FALSE),"")</f>
        <v/>
      </c>
      <c r="AU19" s="4">
        <v>18.079999999999998</v>
      </c>
      <c r="AV19" s="4" t="str">
        <f>IFERROR(VLOOKUP(AU19,'CRUCE OPORTUNIDADES'!$C$6:$D$105,2,FALSE),"")</f>
        <v/>
      </c>
      <c r="AW19" s="4">
        <v>19.079999999999998</v>
      </c>
      <c r="AX19" s="4" t="str">
        <f>IFERROR(VLOOKUP(AW19,'CRUCE OPORTUNIDADES'!$C$6:$D$105,2,FALSE),"")</f>
        <v/>
      </c>
      <c r="AY19" s="4">
        <v>20.079999999999998</v>
      </c>
      <c r="AZ19" s="4" t="str">
        <f>IFERROR(VLOOKUP(AY19,'CRUCE OPORTUNIDADES'!$C$6:$D$105,2,FALSE),"")</f>
        <v/>
      </c>
      <c r="BA19" s="4">
        <v>21.08</v>
      </c>
      <c r="BB19" s="4" t="str">
        <f>IFERROR(VLOOKUP(BA19,'CRUCE OPORTUNIDADES'!$C$6:$D$105,2,FALSE),"")</f>
        <v/>
      </c>
      <c r="BC19" s="4">
        <v>22.08</v>
      </c>
      <c r="BD19" s="4" t="str">
        <f>IFERROR(VLOOKUP(BC19,'CRUCE OPORTUNIDADES'!$C$6:$D$105,2,FALSE),"")</f>
        <v/>
      </c>
      <c r="BE19" s="4">
        <v>23.08</v>
      </c>
      <c r="BF19" s="4" t="str">
        <f>IFERROR(VLOOKUP(BE19,'CRUCE OPORTUNIDADES'!$C$6:$D$105,2,FALSE),"")</f>
        <v/>
      </c>
      <c r="BG19" s="4">
        <v>24.08</v>
      </c>
      <c r="BH19" s="4" t="str">
        <f>IFERROR(VLOOKUP(BG19,'CRUCE OPORTUNIDADES'!$C$6:$D$105,2,FALSE),"")</f>
        <v/>
      </c>
      <c r="BI19" s="4">
        <v>25.08</v>
      </c>
      <c r="BJ19" s="4" t="str">
        <f>IFERROR(VLOOKUP(BI19,'CRUCE OPORTUNIDADES'!$C$6:$D$105,2,FALSE),"")</f>
        <v/>
      </c>
    </row>
    <row r="20" spans="4:62" x14ac:dyDescent="0.25">
      <c r="D20" s="1" t="str">
        <f>CONCATENATE(AR15,AR16,AR17,AR18,AR19,AR20,AR21,AR23,AR24,AR26,AR27,AR28,AR29,AR30,AR31,AR32,AR33,AR34,AR35,AR36,AR37,AR38,AR39,AR40,AR41,AR42,AR43,AR44,AR45,AR46,AR47,AR48,AR49,AR50,AR51,AR52,AR53,AR54,AR55,AR56,AR57,AR58,AR59,AR60,AR61,AR62,AR63,AR64,AR65,AR66,AR67,AR68,AR69,AR70,AR71,AR72,AR73,AR74,AR75,AR76,AR77,AR78,AR79,AR80,AR81,AR82,AR83,AR84,AR85,AR86,AR87,AR88,AR89,AR90,AR91,AR92,AR93,AR94,AR95,AR96,AR97,AR98,AR99,AR100,AR101,AR102,AR103,AR104,AR105,AR106,AR107,AR108,AR109,AR110,AR111,AR112,AR113,AR114,AR115,AR116,AR117,AR118,AR119,AR120,AR121,AR122,AR123,AR124,AR125,AR126,AR127,AR128,AR129,AR130,AR131,AR132,AR133,AR134,AR135,AR136,AR137,AR138,AR139,AR140,AR141,AR142,AR143,AR144,AR145,AR146,AR147,AR148,AR149,AR150,AR151,AR152,AR153,AR154,AR155,AR156,AR157,AR158,AR159,AR160,AR161,AR162,AR163,AR164,AR165,AR166,AR167,AR168,AR169,AR170,AR171,AR172,AR173,AR174,AR175,AR176,AR177,AR178,AR179,AR180,AR181,AR182,AR183,AR184,AR185,AR186,AR187,AR188,AR189,AR190,AR191,AR192,AR193,AR194,AR195,AR196,AR197,AR198,AR199,AR200,AR201,AR202,AR203,AR204,AR205,AR206,AR207,AR208,AR209,AR210,AR211,AR212,AR213,AR214)</f>
        <v/>
      </c>
      <c r="E20" s="1" t="str">
        <f>CONCATENATE(AT15,AT16,AT17,AT18,AT19,AT20,AT21,AT23,AT24,AT26,AT27,AT28,AT29,AT30,AT31,AT32,AT33,AT34,AT35,AT36,AT37,AT38,AT39,AT40,AT41,AT42,AT43,AT44,AT45,AT46,AT47,AT48,AT49,AT50,AT51,AT52,AT53,AT54,AT55,AT56,AT57,AT58,AT59,AT60,AT61,AT62,AT63,AT64,AT65,AT66,AT67,AT68,AT69,AT70,AT71,AT72,AT73,AT74,AT75,AT76,AT77,AT78,AT79,AT80,AT81,AT82,AT83,AT84,AT85,AT86,AT87,AT88,AT89,AT90,AT91,AT92,AT93,AT94,AT95,AT96,AT97,AT98,AT99,AT100,AT101,AT102,AT103,AT104,AT105,AT106,AT107,AT108,AT109,AT110,AT111,AT112,AT113,AT114,AT115,AT116,AT117,AT118,AT119,AT120,AT121,AT122,AT123,AT124,AT125,AT126,AT127,AT128,AT129,AT130,AT131,AT132,AT133,AT134,AT135,AT136,AT137,AT138,AT139,AT140,AT141,AT142,AT143,AT144,AT145,AT146,AT147,AT148,AT149,AT150,AT151,AT152,AT153,AT154,AT155,AT156,AT157,AT158,AT159,AT160,AT161,AT162,AT163,AT164,AT165,AT166,AT167,AT168,AT169,AT170,AT171,AT172,AT173,AT174,AT175,AT176,AT177,AT178,AT179,AT180,AT181,AT182,AT183,AT184,AT185,AT186,AT187,AT188,AT189,AT190,AT191,AT192,AT193,AT194,AT195,AT196,AT197,AT198,AT199,AT200,AT201,AT202,AT203,AT204,AT205,AT206,AT207,AT208,AT209,AT210,AT211,AT212,AT213,AT214)</f>
        <v/>
      </c>
      <c r="F20" s="1" t="str">
        <f>CONCATENATE(AV15,AV16,AV17,AV18,AV19,AV20,AV21,AV23,AV24,AV26,AV27,AV28,AV29,AV30,AV31,AV32,AV33,AV34,AV35,AV36,AV37,AV38,AV39,AV40,AV41,AV42,AV43,AV44,AV45,AV46,AV47,AV48,AV49,AV50,AV51,AV52,AV53,AV54,AV55,AV56,AV57,AV58,AV59,AV60,AV61,AV62,AV63,AV64,AV65,AV66,AV67,AV68,AV69,AV70,AV71,AV72,AV73,AV74,AV75,AV76,AV77,AV78,AV79,AV80,AV81,AV82,AV83,AV84,AV85,AV86,AV87,AV88,AV89,AV90,AV91,AV92,AV93,AV94,AV95,AV96,AV97,AV98,AV99,AV100,AV101,AV102,AV103,AV104,AV105,AV106,AV107,AV108,AV109,AV110,AV111,AV112,AV113,AV114,AV115,AV116,AV117,AV118,AV119,AV120,AV121,AV122,AV123,AV124,AV125,AV126,AV127,AV128,AV129,AV130,AV131,AV132,AV133,AV134,AV135,AV136,AV137,AV138,AV139,AV140,AV141,AV142,AV143,AV144,AV145,AV146,AV147,AV148,AV149,AV150,AV151,AV152,AV153,AV154,AV155,AV156,AV157,AV158,AV159,AV160,AV161,AV162,AV163,AV164,AV165,AV166,AV167,AV168,AV169,AV170,AV171,AV172,AV173,AV174,AV175,AV176,AV177,AV178,AV179,AV180,AV181,AV182,AV183,AV184,AV185,AV186,AV187,AV188,AV189,AV190,AV191,AV192,AV193,AV194,AV195,AV196,AV197,AV198,AV199,AV200,AV201,AV202,AV203,AV204,AV205,AV206,AV207,AV208,AV209,AV210,AV211,AV212,AV213,AV214)</f>
        <v/>
      </c>
      <c r="G20" s="1" t="str">
        <f>CONCATENATE(AX15,AX16,AX17,AX18,AX19,AX20,AX21,AX23,AX24,AX26,AX27,AX28,AX29,AX30,AX31,AX32,AX33,AX34,AX35,AX36,AX37,AX38,AX39,AX40,AX41,AX42,AX43,AX44,AX45,AX46,AX47,AX48,AX49,AX50,AX51,AX52,AX53,AX54,AX55,AX56,AX57,AX58,AX59,AX60,AX61,AX62,AX63,AX64,AX65,AX66,AX67,AX68,AX69,AX70,AX71,AX72,AX73,AX74,AX75,AX76,AX77,AX78,AX79,AX80,AX81,AX82,AX83,AX84,AX85,AX86,AX87,AX88,AX89,AX90,AX91,AX92,AX93,AX94,AX95,AX96,AX97,AX98,AX99,AX100,AX101,AX102,AX103,AX104,AX105,AX106,AX107,AX108,AX109,AX110,AX111,AX112,AX113,AX114,AX115,AX116,AX117,AX118,AX119,AX120,AX121,AX122,AX123,AX124,AX125,AX126,AX127,AX128,AX129,AX130,AX131,AX132,AX133,AX134,AX135,AX136,AX137,AX138,AX139,AX140,AX141,AX142,AX143,AX144,AX145,AX146,AX147,AX148,AX149,AX150,AX151,AX152,AX153,AX154,AX155,AX156,AX157,AX158,AX159,AX160,AX161,AX162,AX163,AX164,AX165,AX166,AX167,AX168,AX169,AX170,AX171,AX172,AX173,AX174,AX175,AX176,AX177,AX178,AX179,AX180,AX181,AX182,AX183,AX184,AX185,AX186,AX187,AX188,AX189,AX190,AX191,AX192,AX193,AX194,AX195,AX196,AX197,AX198,AX199,AX200,AX201,AX202,AX203,AX204,AX205,AX206,AX207,AX208,AX209,AX210,AX211,AX212,AX213,AX214)</f>
        <v/>
      </c>
      <c r="I20" s="1" t="str">
        <f>CONCATENATE(AZ15,AZ16,AZ17,AZ18,AZ19,AZ20,AZ21,AZ23,AZ24,AZ26,AZ27,AZ28,AZ29,AZ30,AZ31,AZ32,AZ33,AZ34,AZ35,AZ36,AZ37,AZ38,AZ39,AZ40,AZ41,AZ42,AZ43,AZ44,AZ45,AZ46,AZ47,AZ48,AZ49,AZ50,AZ51,AZ52,AZ53,AZ54,AZ55,AZ56,AZ57,AZ58,AZ59,AZ60,AZ61,AZ62,AZ63,AZ64,AZ65,AZ66,AZ67,AZ68,AZ69,AZ70,AZ71,AZ72,AZ73,AZ74,AZ75,AZ76,AZ77,AZ78,AZ79,AZ80,AZ81,AZ82,AZ83,AZ84,AZ85,AZ86,AZ87,AZ88,AZ89,AZ90,AZ91,AZ92,AZ93,AZ94,AZ95,AZ96,AZ97,AZ98,AZ99,AZ100,AZ101,AZ102,AZ103,AZ104,AZ105,AZ106,AZ107,AZ108,AZ109,AZ110,AZ111,AZ112,AZ113,AZ114,AZ115,AZ116,AZ117,AZ118,AZ119,AZ120,AZ121,AZ122,AZ123,AZ124,AZ125,AZ126,AZ127,AZ128,AZ129,AZ130,AZ131,AZ132,AZ133,AZ134,AZ135,AZ136,AZ137,AZ138,AZ139,AZ140,AZ141,AZ142,AZ143,AZ144,AZ145,AZ146,AZ147,AZ148,AZ149,AZ150,AZ151,AZ152,AZ153,AZ154,AZ155,AZ156,AZ157,AZ158,AZ159,AZ160,AZ161,AZ162,AZ163,AZ164,AZ165,AZ166,AZ167,AZ168,AZ169,AZ170,AZ171,AZ172,AZ173,AZ174,AZ175,AZ176,AZ177,AZ178,AZ179,AZ180,AZ181,AZ182,AZ183,AZ184,AZ185,AZ186,AZ187,AZ188,AZ189,AZ190,AZ191,AZ192,AZ193,AZ194,AZ195,AZ196,AZ197,AZ198,AZ199,AZ200,AZ201,AZ202,AZ203,AZ204,AZ205,AZ206,AZ207,AZ208,AZ209,AZ210,AZ211,AZ212,AZ213,AZ214)</f>
        <v/>
      </c>
      <c r="K20" s="1"/>
      <c r="M20" s="4"/>
      <c r="N20" s="4" t="str">
        <f>IF(N21&lt;&gt;""," -O","")</f>
        <v/>
      </c>
      <c r="O20" s="4"/>
      <c r="P20" s="4" t="str">
        <f>IF(P21&lt;&gt;""," -O","")</f>
        <v/>
      </c>
      <c r="Q20" s="4"/>
      <c r="R20" s="4" t="str">
        <f>IF(R21&lt;&gt;""," -O","")</f>
        <v/>
      </c>
      <c r="S20" s="4"/>
      <c r="T20" s="4" t="str">
        <f>IF(T21&lt;&gt;""," -O","")</f>
        <v/>
      </c>
      <c r="U20" s="4"/>
      <c r="V20" s="4" t="str">
        <f>IF(V21&lt;&gt;""," -O","")</f>
        <v/>
      </c>
      <c r="W20" s="4"/>
      <c r="X20" s="4" t="str">
        <f>IF(X21&lt;&gt;""," -O","")</f>
        <v/>
      </c>
      <c r="Y20" s="4"/>
      <c r="Z20" s="4" t="str">
        <f>IF(Z21&lt;&gt;""," -O","")</f>
        <v/>
      </c>
      <c r="AA20" s="4"/>
      <c r="AB20" s="4" t="str">
        <f>IF(AB21&lt;&gt;""," -O","")</f>
        <v/>
      </c>
      <c r="AC20" s="4"/>
      <c r="AD20" s="4" t="str">
        <f>IF(AD21&lt;&gt;""," -O","")</f>
        <v/>
      </c>
      <c r="AE20" s="4"/>
      <c r="AF20" s="4" t="str">
        <f>IF(AF21&lt;&gt;""," -O","")</f>
        <v/>
      </c>
      <c r="AG20" s="4"/>
      <c r="AH20" s="4" t="str">
        <f>IF(AH21&lt;&gt;""," -O","")</f>
        <v/>
      </c>
      <c r="AI20" s="4"/>
      <c r="AJ20" s="4" t="str">
        <f>IF(AJ21&lt;&gt;""," -O","")</f>
        <v/>
      </c>
      <c r="AK20" s="4"/>
      <c r="AL20" s="4" t="str">
        <f>IF(AL21&lt;&gt;""," -O","")</f>
        <v/>
      </c>
      <c r="AM20" s="4"/>
      <c r="AN20" s="4" t="str">
        <f>IF(AN21&lt;&gt;""," -O","")</f>
        <v/>
      </c>
      <c r="AO20" s="4"/>
      <c r="AP20" s="4" t="str">
        <f>IF(AP21&lt;&gt;""," -O","")</f>
        <v/>
      </c>
      <c r="AQ20" s="4"/>
      <c r="AR20" s="4" t="str">
        <f>IF(AR21&lt;&gt;""," -O","")</f>
        <v/>
      </c>
      <c r="AS20" s="4"/>
      <c r="AT20" s="4" t="str">
        <f>IF(AT21&lt;&gt;""," -O","")</f>
        <v/>
      </c>
      <c r="AU20" s="4"/>
      <c r="AV20" s="4" t="str">
        <f>IF(AV21&lt;&gt;""," -O","")</f>
        <v/>
      </c>
      <c r="AW20" s="4"/>
      <c r="AX20" s="4" t="str">
        <f>IF(AX21&lt;&gt;""," -O","")</f>
        <v/>
      </c>
      <c r="AY20" s="4"/>
      <c r="AZ20" s="4" t="str">
        <f>IF(AZ21&lt;&gt;""," -O","")</f>
        <v/>
      </c>
      <c r="BA20" s="4"/>
      <c r="BB20" s="4" t="str">
        <f>IF(BB21&lt;&gt;""," -O","")</f>
        <v/>
      </c>
      <c r="BC20" s="4"/>
      <c r="BD20" s="4" t="str">
        <f>IF(BD21&lt;&gt;""," -O","")</f>
        <v/>
      </c>
      <c r="BE20" s="4"/>
      <c r="BF20" s="4" t="str">
        <f>IF(BF21&lt;&gt;""," -O","")</f>
        <v/>
      </c>
      <c r="BG20" s="4"/>
      <c r="BH20" s="4" t="str">
        <f>IF(BH21&lt;&gt;""," -O","")</f>
        <v/>
      </c>
      <c r="BI20" s="4"/>
      <c r="BJ20" s="4" t="str">
        <f>IF(BJ21&lt;&gt;""," -O","")</f>
        <v/>
      </c>
    </row>
    <row r="21" spans="4:62" x14ac:dyDescent="0.25">
      <c r="D21" s="1" t="str">
        <f>CONCATENATE(BB15,BB16,BB17,BB18,BB19,BB20,BB21,BB23,BB24,BB26,BB27,BB28,BB29,BB30,BB31,BB32,BB33,BB34,BB35,BB36,BB37,BB38,BB39,BB40,BB41,BB42,BB43,BB44,BB45,BB46,BB47,BB48,BB49,BB50,BB51,BB52,BB53,BB54,BB55,BB56,BB57,BB58,BB59,BB60,BB61,BB62,BB63,BB64,BB65,BB66,BB67,BB68,BB69,BB70,BB71,BB72,BB73,BB74,BB75,BB76,BB77,BB78,BB79,BB80,BB81,BB82,BB83,BB84,BB85,BB86,BB87,BB88,BB89,BB90,BB91,BB92,BB93,BB94,BB95,BB96,BB97,BB98,BB99,BB100,BB101,BB102,BB103,BB104,BB105,BB106,BB107,BB108,BB109,BB110,BB111,BB112,BB113,BB114,BB115,BB116,BB117,BB118,BB119,BB120,BB121,BB122,BB123,BB124,BB125,BB126,BB127,BB128,BB129,BB130,BB131,BB132,BB133,BB134,BB135,BB136,BB137,BB138,BB139,BB140,BB141,BB142,BB143,BB144,BB145,BB146,BB147,BB148,BB149,BB150,BB151,BB152,BB153,BB154,BB155,BB156,BB157,BB158,BB159,BB160,BB161,BB162,BB163,BB164,BB165,BB166,BB167,BB168,BB169,BB170,BB171,BB172,BB173,BB174,BB175,BB176,BB177,BB178,BB179,BB180,BB181,BB182,BB183,BB184,BB185,BB186,BB187,BB188,BB189,BB190,BB191,BB192,BB193,BB194,BB195,BB196,BB197,BB198,BB199,BB200,BB201,BB202,BB203,BB204,BB205,BB206,BB207,BB208,BB209,BB210,BB211,BB212,BB213,BB214)</f>
        <v/>
      </c>
      <c r="E21" s="1" t="str">
        <f>CONCATENATE(BD15,BD16,BD17,BD18,BD19,BD20,BD21,BD23,BD24,BD26,BD27,BD28,BD29,BD30,BD31,BD32,BD33,BD34,BD35,BD36,BD37,BD38,BD39,BD40,BD41,BD42,BD43,BD44,BD45,BD46,BD47,BD48,BD49,BD50,BD51,BD52,BD53,BD54,BD55,BD56,BD57,BD58,BD59,BD60,BD61,BD62,BD63,BD64,BD65,BD66,BD67,BD68,BD69,BD70,BD71,BD72,BD73,BD74,BD75,BD76,BD77,BD78,BD79,BD80,BD81,BD82,BD83,BD84,BD85,BD86,BD87,BD88,BD89,BD90,BD91,BD92,BD93,BD94,BD95,BD96,BD97,BD98,BD99,BD100,BD101,BD102,BD103,BD104,BD105,BD106,BD107,BD108,BD109,BD110,BD111,BD112,BD113,BD114,BD115,BD116,BD117,BD118,BD119,BD120,BD121,BD122,BD123,BD124,BD125,BD126,BD127,BD128,BD129,BD130,BD131,BD132,BD133,BD134,BD135,BD136,BD137,BD138,BD139,BD140,BD141,BD142,BD143,BD144,BD145,BD146,BD147,BD148,BD149,BD150,BD151,BD152,BD153,BD154,BD155,BD156,BD157,BD158,BD159,BD160,BD161,BD162,BD163,BD164,BD165,BD166,BD167,BD168,BD169,BD170,BD171,BD172,BD173,BD174,BD175,BD176,BD177,BD178,BD179,BD180,BD181,BD182,BD183,BD184,BD185,BD186,BD187,BD188,BD189,BD190,BD191,BD192,BD193,BD194,BD195,BD196,BD197,BD198,BD199,BD200,BD201,BD202,BD203,BD204,BD205,BD206,BD207,BD208,BD209,BD210,BD211,BD212,BD213,BD214)</f>
        <v/>
      </c>
      <c r="F21" s="1" t="str">
        <f>CONCATENATE(BF15,BF16,BF17,BF18,BF19,BF20,BF21,BF23,BF24,BF26,BF27,BF28,BF29,BF30,BF31,BF32,BF33,BF34,BF35,BF36,BF37,BF38,BF39,BF40,BF41,BF42,BF43,BF44,BF45,BF46,BF47,BF48,BF49,BF50,BF51,BF52,BF53,BF54,BF55,BF56,BF57,BF58,BF59,BF60,BF61,BF62,BF63,BF64,BF65,BF66,BF67,BF68,BF69,BF70,BF71,BF72,BF73,BF74,BF75,BF76,BF77,BF78,BF79,BF80,BF81,BF82,BF83,BF84,BF85,BF86,BF87,BF88,BF89,BF90,BF91,BF92,BF93,BF94,BF95,BF96,BF97,BF98,BF99,BF100,BF101,BF102,BF103,BF104,BF105,BF106,BF107,BF108,BF109,BF110,BF111,BF112,BF113,BF114,BF115,BF116,BF117,BF118,BF119,BF120,BF121,BF122,BF123,BF124,BF125,BF126,BF127,BF128,BF129,BF130,BF131,BF132,BF133,BF134,BF135,BF136,BF137,BF138,BF139,BF140,BF141,BF142,BF143,BF144,BF145,BF146,BF147,BF148,BF149,BF150,BF151,BF152,BF153,BF154,BF155,BF156,BF157,BF158,BF159,BF160,BF161,BF162,BF163,BF164,BF165,BF166,BF167,BF168,BF169,BF170,BF171,BF172,BF173,BF174,BF175,BF176,BF177,BF178,BF179,BF180,BF181,BF182,BF183,BF184,BF185,BF186,BF187,BF188,BF189,BF190,BF191,BF192,BF193,BF194,BF195,BF196,BF197,BF198,BF199,BF200,BF201,BF202,BF203,BF204,BF205,BF206,BF207,BF208,BF209,BF210,BF211,BF212,BF213,BF214)</f>
        <v/>
      </c>
      <c r="G21" s="1" t="str">
        <f>CONCATENATE(BH15,BH16,BH17,BH18,BH19,BH20,BH21,BH23,BH24,BH26,BH27,BH28,BH29,BH30,BH31,BH32,BH33,BH34,BH35,BH36,BH37,BH38,BH39,BH40,BH41,BH42,BH43,BH44,BH45,BH46,BH47,BH48,BH49,BH50,BH51,BH52,BH53,BH54,BH55,BH56,BH57,BH58,BH59,BH60,BH61,BH62,BH63,BH64,BH65,BH66,BH67,BH68,BH69,BH70,BH71,BH72,BH73,BH74,BH75,BH76,BH77,BH78,BH79,BH80,BH81,BH82,BH83,BH84,BH85,BH86,BH87,BH88,BH89,BH90,BH91,BH92,BH93,BH94,BH95,BH96,BH97,BH98,BH99,BH100,BH101,BH102,BH103,BH104,BH105,BH106,BH107,BH108,BH109,BH110,BH111,BH112,BH113,BH114,BH115,BH116,BH117,BH118,BH119,BH120,BH121,BH122,BH123,BH124,BH125,BH126,BH127,BH128,BH129,BH130,BH131,BH132,BH133,BH134,BH135,BH136,BH137,BH138,BH139,BH140,BH141,BH142,BH143,BH144,BH145,BH146,BH147,BH148,BH149,BH150,BH151,BH152,BH153,BH154,BH155,BH156,BH157,BH158,BH159,BH160,BH161,BH162,BH163,BH164,BH165,BH166,BH167,BH168,BH169,BH170,BH171,BH172,BH173,BH174,BH175,BH176,BH177,BH178,BH179,BH180,BH181,BH182,BH183,BH184,BH185,BH186,BH187,BH188,BH189,BH190,BH191,BH192,BH193,BH194,BH195,BH196,BH197,BH198,BH199,BH200,BH201,BH202,BH203,BH204,BH205,BH206,BH207,BH208,BH209,BH210,BH211,BH212,BH213,BH214)</f>
        <v/>
      </c>
      <c r="I21" s="1" t="str">
        <f>CONCATENATE(BJ15,BJ16,BJ17,BJ18,BJ19,BJ20,BJ21,BJ23,BJ24,BJ26,BJ27,BJ28,BJ29,BJ30,BJ31,BJ32,BJ33,BJ34,BJ35,BJ36,BJ37,BJ38,BJ39,BJ40,BJ41,BJ42,BJ43,BJ44,BJ45,BJ46,BJ47,BJ48,BJ49,BJ50,BJ51,BJ52,BJ53,BJ54,BJ55,BJ56,BJ57,BJ58,BJ59,BJ60,BJ61,BJ62,BJ63,BJ64,BJ65,BJ66,BJ67,BJ68,BJ69,BJ70,BJ71,BJ72,BJ73,BJ74,BJ75,BJ76,BJ77,BJ78,BJ79,BJ80,BJ81,BJ82,BJ83,BJ84,BJ85,BJ86,BJ87,BJ88,BJ89,BJ90,BJ91,BJ92,BJ93,BJ94,BJ95,BJ96,BJ97,BJ98,BJ99,BJ100,BJ101,BJ102,BJ103,BJ104,BJ105,BJ106,BJ107,BJ108,BJ109,BJ110,BJ111,BJ112,BJ113,BJ114,BJ115,BJ116,BJ117,BJ118,BJ119,BJ120,BJ121,BJ122,BJ123,BJ124,BJ125,BJ126,BJ127,BJ128,BJ129,BJ130,BJ131,BJ132,BJ133,BJ134,BJ135,BJ136,BJ137,BJ138,BJ139,BJ140,BJ141,BJ142,BJ143,BJ144,BJ145,BJ146,BJ147,BJ148,BJ149,BJ150,BJ151,BJ152,BJ153,BJ154,BJ155,BJ156,BJ157,BJ158,BJ159,BJ160,BJ161,BJ162,BJ163,BJ164,BJ165,BJ166,BJ167,BJ168,BJ169,BJ170,BJ171,BJ172,BJ173,BJ174,BJ175,BJ176,BJ177,BJ178,BJ179,BJ180,BJ181,BJ182,BJ183,BJ184,BJ185,BJ186,BJ187,BJ188,BJ189,BJ190,BJ191,BJ192,BJ193,BJ194,BJ195,BJ196,BJ197,BJ198,BJ199,BJ200,BJ201,BJ202,BJ203,BJ204,BJ205,BJ206,BJ207,BJ208,BJ209,BJ210,BJ211,BJ212,BJ213,BJ214)</f>
        <v/>
      </c>
      <c r="K21" s="1"/>
      <c r="M21" s="4">
        <v>1.0900000000000001</v>
      </c>
      <c r="N21" s="4" t="str">
        <f>IFERROR(VLOOKUP(M21,'CRUCE OPORTUNIDADES'!$C$6:$D$105,2,FALSE),"")</f>
        <v/>
      </c>
      <c r="O21" s="4">
        <v>2.09</v>
      </c>
      <c r="P21" s="4" t="str">
        <f>IFERROR(VLOOKUP(O21,'CRUCE OPORTUNIDADES'!$C$6:$D$105,2,FALSE),"")</f>
        <v/>
      </c>
      <c r="Q21" s="4">
        <v>3.09</v>
      </c>
      <c r="R21" s="4" t="str">
        <f>IFERROR(VLOOKUP(Q21,'CRUCE OPORTUNIDADES'!$C$6:$D$105,2,FALSE),"")</f>
        <v/>
      </c>
      <c r="S21" s="4">
        <v>4.09</v>
      </c>
      <c r="T21" s="4" t="str">
        <f>IFERROR(VLOOKUP(S21,'CRUCE OPORTUNIDADES'!$C$6:$D$105,2,FALSE),"")</f>
        <v/>
      </c>
      <c r="U21" s="4">
        <v>5.09</v>
      </c>
      <c r="V21" s="4" t="str">
        <f>IFERROR(VLOOKUP(U21,'CRUCE OPORTUNIDADES'!$C$6:$D$105,2,FALSE),"")</f>
        <v/>
      </c>
      <c r="W21" s="4">
        <v>6.09</v>
      </c>
      <c r="X21" s="4" t="str">
        <f>IFERROR(VLOOKUP(W21,'CRUCE OPORTUNIDADES'!$C$6:$D$105,2,FALSE),"")</f>
        <v/>
      </c>
      <c r="Y21" s="4">
        <v>7.09</v>
      </c>
      <c r="Z21" s="4" t="str">
        <f>IFERROR(VLOOKUP(Y21,'CRUCE OPORTUNIDADES'!$C$6:$D$105,2,FALSE),"")</f>
        <v/>
      </c>
      <c r="AA21" s="4">
        <v>8.09</v>
      </c>
      <c r="AB21" s="4" t="str">
        <f>IFERROR(VLOOKUP(AA21,'CRUCE OPORTUNIDADES'!$C$6:$D$105,2,FALSE),"")</f>
        <v/>
      </c>
      <c r="AC21" s="4">
        <v>9.09</v>
      </c>
      <c r="AD21" s="4" t="str">
        <f>IFERROR(VLOOKUP(AC21,'CRUCE OPORTUNIDADES'!$C$6:$D$105,2,FALSE),"")</f>
        <v/>
      </c>
      <c r="AE21" s="4">
        <v>10.09</v>
      </c>
      <c r="AF21" s="4" t="str">
        <f>IFERROR(VLOOKUP(AE21,'CRUCE OPORTUNIDADES'!$C$6:$D$105,2,FALSE),"")</f>
        <v/>
      </c>
      <c r="AG21" s="4">
        <v>11.09</v>
      </c>
      <c r="AH21" s="4" t="str">
        <f>IFERROR(VLOOKUP(AG21,'CRUCE OPORTUNIDADES'!$C$6:$D$105,2,FALSE),"")</f>
        <v/>
      </c>
      <c r="AI21" s="4">
        <v>12.09</v>
      </c>
      <c r="AJ21" s="4" t="str">
        <f>IFERROR(VLOOKUP(AI21,'CRUCE OPORTUNIDADES'!$C$6:$D$105,2,FALSE),"")</f>
        <v/>
      </c>
      <c r="AK21" s="4">
        <v>13.09</v>
      </c>
      <c r="AL21" s="4" t="str">
        <f>IFERROR(VLOOKUP(AK21,'CRUCE OPORTUNIDADES'!$C$6:$D$105,2,FALSE),"")</f>
        <v/>
      </c>
      <c r="AM21" s="4">
        <v>14.09</v>
      </c>
      <c r="AN21" s="4" t="str">
        <f>IFERROR(VLOOKUP(AM21,'CRUCE OPORTUNIDADES'!$C$6:$D$105,2,FALSE),"")</f>
        <v/>
      </c>
      <c r="AO21" s="4">
        <v>15.09</v>
      </c>
      <c r="AP21" s="4" t="str">
        <f>IFERROR(VLOOKUP(AO21,'CRUCE OPORTUNIDADES'!$C$6:$D$105,2,FALSE),"")</f>
        <v/>
      </c>
      <c r="AQ21" s="4">
        <v>16.09</v>
      </c>
      <c r="AR21" s="4" t="str">
        <f>IFERROR(VLOOKUP(AQ21,'CRUCE OPORTUNIDADES'!$C$6:$D$105,2,FALSE),"")</f>
        <v/>
      </c>
      <c r="AS21" s="4">
        <v>17.09</v>
      </c>
      <c r="AT21" s="4" t="str">
        <f>IFERROR(VLOOKUP(AS21,'CRUCE OPORTUNIDADES'!$C$6:$D$105,2,FALSE),"")</f>
        <v/>
      </c>
      <c r="AU21" s="4">
        <v>18.09</v>
      </c>
      <c r="AV21" s="4" t="str">
        <f>IFERROR(VLOOKUP(AU21,'CRUCE OPORTUNIDADES'!$C$6:$D$105,2,FALSE),"")</f>
        <v/>
      </c>
      <c r="AW21" s="4">
        <v>19.09</v>
      </c>
      <c r="AX21" s="4" t="str">
        <f>IFERROR(VLOOKUP(AW21,'CRUCE OPORTUNIDADES'!$C$6:$D$105,2,FALSE),"")</f>
        <v/>
      </c>
      <c r="AY21" s="4">
        <v>20.09</v>
      </c>
      <c r="AZ21" s="4" t="str">
        <f>IFERROR(VLOOKUP(AY21,'CRUCE OPORTUNIDADES'!$C$6:$D$105,2,FALSE),"")</f>
        <v/>
      </c>
      <c r="BA21" s="4">
        <v>21.09</v>
      </c>
      <c r="BB21" s="4" t="str">
        <f>IFERROR(VLOOKUP(BA21,'CRUCE OPORTUNIDADES'!$C$6:$D$105,2,FALSE),"")</f>
        <v/>
      </c>
      <c r="BC21" s="4">
        <v>22.09</v>
      </c>
      <c r="BD21" s="4" t="str">
        <f>IFERROR(VLOOKUP(BC21,'CRUCE OPORTUNIDADES'!$C$6:$D$105,2,FALSE),"")</f>
        <v/>
      </c>
      <c r="BE21" s="4">
        <v>23.09</v>
      </c>
      <c r="BF21" s="4" t="str">
        <f>IFERROR(VLOOKUP(BE21,'CRUCE OPORTUNIDADES'!$C$6:$D$105,2,FALSE),"")</f>
        <v/>
      </c>
      <c r="BG21" s="4">
        <v>24.09</v>
      </c>
      <c r="BH21" s="4" t="str">
        <f>IFERROR(VLOOKUP(BG21,'CRUCE OPORTUNIDADES'!$C$6:$D$105,2,FALSE),"")</f>
        <v/>
      </c>
      <c r="BI21" s="4">
        <v>25.09</v>
      </c>
      <c r="BJ21" s="4" t="str">
        <f>IFERROR(VLOOKUP(BI21,'CRUCE OPORTUNIDADES'!$C$6:$D$105,2,FALSE),"")</f>
        <v/>
      </c>
    </row>
    <row r="22" spans="4:62" x14ac:dyDescent="0.25">
      <c r="K22" s="1"/>
      <c r="M22" s="4"/>
      <c r="N22" s="4" t="str">
        <f>IF(N23&lt;&gt;""," -O","")</f>
        <v/>
      </c>
      <c r="O22" s="4"/>
      <c r="P22" s="4" t="str">
        <f>IF(P23&lt;&gt;""," -O","")</f>
        <v/>
      </c>
      <c r="Q22" s="4"/>
      <c r="R22" s="4" t="str">
        <f>IF(R23&lt;&gt;""," -O","")</f>
        <v/>
      </c>
      <c r="S22" s="4"/>
      <c r="T22" s="4" t="str">
        <f>IF(T23&lt;&gt;""," -O","")</f>
        <v/>
      </c>
      <c r="U22" s="4"/>
      <c r="V22" s="4" t="str">
        <f>IF(V23&lt;&gt;""," -O","")</f>
        <v/>
      </c>
      <c r="W22" s="4"/>
      <c r="X22" s="4" t="str">
        <f>IF(X23&lt;&gt;""," -O","")</f>
        <v/>
      </c>
      <c r="Y22" s="4"/>
      <c r="Z22" s="4" t="str">
        <f>IF(Z23&lt;&gt;""," -O","")</f>
        <v/>
      </c>
      <c r="AA22" s="4"/>
      <c r="AB22" s="4" t="str">
        <f>IF(AB23&lt;&gt;""," -O","")</f>
        <v/>
      </c>
      <c r="AC22" s="4"/>
      <c r="AD22" s="4" t="str">
        <f>IF(AD23&lt;&gt;""," -O","")</f>
        <v/>
      </c>
      <c r="AE22" s="4"/>
      <c r="AF22" s="4" t="str">
        <f>IF(AF23&lt;&gt;""," -O","")</f>
        <v/>
      </c>
      <c r="AG22" s="4"/>
      <c r="AH22" s="4" t="str">
        <f>IF(AH23&lt;&gt;""," -O","")</f>
        <v/>
      </c>
      <c r="AI22" s="4"/>
      <c r="AJ22" s="4" t="str">
        <f>IF(AJ23&lt;&gt;""," -O","")</f>
        <v/>
      </c>
      <c r="AK22" s="4"/>
      <c r="AL22" s="4" t="str">
        <f>IF(AL23&lt;&gt;""," -O","")</f>
        <v/>
      </c>
      <c r="AM22" s="4"/>
      <c r="AN22" s="4" t="str">
        <f>IF(AN23&lt;&gt;""," -O","")</f>
        <v/>
      </c>
      <c r="AO22" s="4"/>
      <c r="AP22" s="4" t="str">
        <f>IF(AP23&lt;&gt;""," -O","")</f>
        <v/>
      </c>
      <c r="AQ22" s="4"/>
      <c r="AR22" s="4" t="str">
        <f>IF(AR23&lt;&gt;""," -O","")</f>
        <v/>
      </c>
      <c r="AS22" s="4"/>
      <c r="AT22" s="4" t="str">
        <f>IF(AT23&lt;&gt;""," -O","")</f>
        <v/>
      </c>
      <c r="AU22" s="4"/>
      <c r="AV22" s="4" t="str">
        <f>IF(AV23&lt;&gt;""," -O","")</f>
        <v/>
      </c>
      <c r="AW22" s="4"/>
      <c r="AX22" s="4" t="str">
        <f>IF(AX23&lt;&gt;""," -O","")</f>
        <v/>
      </c>
      <c r="AY22" s="4"/>
      <c r="AZ22" s="4" t="str">
        <f>IF(AZ23&lt;&gt;""," -O","")</f>
        <v/>
      </c>
      <c r="BA22" s="4"/>
      <c r="BB22" s="4" t="str">
        <f>IF(BB23&lt;&gt;""," -O","")</f>
        <v/>
      </c>
      <c r="BC22" s="4"/>
      <c r="BD22" s="4" t="str">
        <f>IF(BD23&lt;&gt;""," -O","")</f>
        <v/>
      </c>
      <c r="BE22" s="4"/>
      <c r="BF22" s="4" t="str">
        <f>IF(BF23&lt;&gt;""," -O","")</f>
        <v/>
      </c>
      <c r="BG22" s="4"/>
      <c r="BH22" s="4" t="str">
        <f>IF(BH23&lt;&gt;""," -O","")</f>
        <v/>
      </c>
      <c r="BI22" s="4"/>
      <c r="BJ22" s="4" t="str">
        <f>IF(BJ23&lt;&gt;""," -O","")</f>
        <v/>
      </c>
    </row>
    <row r="23" spans="4:62" x14ac:dyDescent="0.25">
      <c r="K23" s="1"/>
      <c r="M23" s="4">
        <v>1.1000000000000001</v>
      </c>
      <c r="N23" s="4" t="str">
        <f>IFERROR(VLOOKUP(M23,'CRUCE OPORTUNIDADES'!$C$6:$D$105,2,FALSE),"")</f>
        <v/>
      </c>
      <c r="O23" s="4">
        <v>2.1</v>
      </c>
      <c r="P23" s="4" t="str">
        <f>IFERROR(VLOOKUP(O23,'CRUCE OPORTUNIDADES'!$C$6:$D$105,2,FALSE),"")</f>
        <v/>
      </c>
      <c r="Q23" s="4">
        <v>3.1</v>
      </c>
      <c r="R23" s="4" t="str">
        <f>IFERROR(VLOOKUP(Q23,'CRUCE OPORTUNIDADES'!$C$6:$D$105,2,FALSE),"")</f>
        <v/>
      </c>
      <c r="S23" s="4">
        <v>4.0999999999999996</v>
      </c>
      <c r="T23" s="4" t="str">
        <f>IFERROR(VLOOKUP(S23,'CRUCE OPORTUNIDADES'!$C$6:$D$105,2,FALSE),"")</f>
        <v/>
      </c>
      <c r="U23" s="4">
        <v>5.0999999999999996</v>
      </c>
      <c r="V23" s="4" t="str">
        <f>IFERROR(VLOOKUP(U23,'CRUCE OPORTUNIDADES'!$C$6:$D$105,2,FALSE),"")</f>
        <v/>
      </c>
      <c r="W23" s="4">
        <v>6.1</v>
      </c>
      <c r="X23" s="4" t="str">
        <f>IFERROR(VLOOKUP(W23,'CRUCE OPORTUNIDADES'!$C$6:$D$105,2,FALSE),"")</f>
        <v/>
      </c>
      <c r="Y23" s="4">
        <v>7.1</v>
      </c>
      <c r="Z23" s="4" t="str">
        <f>IFERROR(VLOOKUP(Y23,'CRUCE OPORTUNIDADES'!$C$6:$D$105,2,FALSE),"")</f>
        <v/>
      </c>
      <c r="AA23" s="4">
        <v>8.1</v>
      </c>
      <c r="AB23" s="4" t="str">
        <f>IFERROR(VLOOKUP(AA23,'CRUCE OPORTUNIDADES'!$C$6:$D$105,2,FALSE),"")</f>
        <v/>
      </c>
      <c r="AC23" s="4">
        <v>9.1</v>
      </c>
      <c r="AD23" s="4" t="str">
        <f>IFERROR(VLOOKUP(AC23,'CRUCE OPORTUNIDADES'!$C$6:$D$105,2,FALSE),"")</f>
        <v/>
      </c>
      <c r="AE23" s="4">
        <v>10.1</v>
      </c>
      <c r="AF23" s="4" t="str">
        <f>IFERROR(VLOOKUP(AE23,'CRUCE OPORTUNIDADES'!$C$6:$D$105,2,FALSE),"")</f>
        <v/>
      </c>
      <c r="AG23" s="4">
        <v>11.1</v>
      </c>
      <c r="AH23" s="4" t="str">
        <f>IFERROR(VLOOKUP(AG23,'CRUCE OPORTUNIDADES'!$C$6:$D$105,2,FALSE),"")</f>
        <v/>
      </c>
      <c r="AI23" s="4">
        <v>12.1</v>
      </c>
      <c r="AJ23" s="4" t="str">
        <f>IFERROR(VLOOKUP(AI23,'CRUCE OPORTUNIDADES'!$C$6:$D$105,2,FALSE),"")</f>
        <v/>
      </c>
      <c r="AK23" s="4">
        <v>13.1</v>
      </c>
      <c r="AL23" s="4" t="str">
        <f>IFERROR(VLOOKUP(AK23,'CRUCE OPORTUNIDADES'!$C$6:$D$105,2,FALSE),"")</f>
        <v/>
      </c>
      <c r="AM23" s="4">
        <v>14.1</v>
      </c>
      <c r="AN23" s="4" t="str">
        <f>IFERROR(VLOOKUP(AM23,'CRUCE OPORTUNIDADES'!$C$6:$D$105,2,FALSE),"")</f>
        <v/>
      </c>
      <c r="AO23" s="4">
        <v>15.1</v>
      </c>
      <c r="AP23" s="4" t="str">
        <f>IFERROR(VLOOKUP(AO23,'CRUCE OPORTUNIDADES'!$C$6:$D$105,2,FALSE),"")</f>
        <v/>
      </c>
      <c r="AQ23" s="4">
        <v>16.100000000000001</v>
      </c>
      <c r="AR23" s="4" t="str">
        <f>IFERROR(VLOOKUP(AQ23,'CRUCE OPORTUNIDADES'!$C$6:$D$105,2,FALSE),"")</f>
        <v/>
      </c>
      <c r="AS23" s="4">
        <v>17.100000000000001</v>
      </c>
      <c r="AT23" s="4" t="str">
        <f>IFERROR(VLOOKUP(AS23,'CRUCE OPORTUNIDADES'!$C$6:$D$105,2,FALSE),"")</f>
        <v/>
      </c>
      <c r="AU23" s="4">
        <v>18.100000000000001</v>
      </c>
      <c r="AV23" s="4" t="str">
        <f>IFERROR(VLOOKUP(AU23,'CRUCE OPORTUNIDADES'!$C$6:$D$105,2,FALSE),"")</f>
        <v/>
      </c>
      <c r="AW23" s="4">
        <v>19.100000000000001</v>
      </c>
      <c r="AX23" s="4" t="str">
        <f>IFERROR(VLOOKUP(AW23,'CRUCE OPORTUNIDADES'!$C$6:$D$105,2,FALSE),"")</f>
        <v/>
      </c>
      <c r="AY23" s="4">
        <v>20.100000000000001</v>
      </c>
      <c r="AZ23" s="4" t="str">
        <f>IFERROR(VLOOKUP(AY23,'CRUCE OPORTUNIDADES'!$C$6:$D$105,2,FALSE),"")</f>
        <v/>
      </c>
      <c r="BA23" s="4">
        <v>21.1</v>
      </c>
      <c r="BB23" s="4" t="str">
        <f>IFERROR(VLOOKUP(BA23,'CRUCE OPORTUNIDADES'!$C$6:$D$105,2,FALSE),"")</f>
        <v/>
      </c>
      <c r="BC23" s="4">
        <v>22.1</v>
      </c>
      <c r="BD23" s="4" t="str">
        <f>IFERROR(VLOOKUP(BC23,'CRUCE OPORTUNIDADES'!$C$6:$D$105,2,FALSE),"")</f>
        <v/>
      </c>
      <c r="BE23" s="4">
        <v>23.1</v>
      </c>
      <c r="BF23" s="4" t="str">
        <f>IFERROR(VLOOKUP(BE23,'CRUCE OPORTUNIDADES'!$C$6:$D$105,2,FALSE),"")</f>
        <v/>
      </c>
      <c r="BG23" s="4">
        <v>24.1</v>
      </c>
      <c r="BH23" s="4" t="str">
        <f>IFERROR(VLOOKUP(BG23,'CRUCE OPORTUNIDADES'!$C$6:$D$105,2,FALSE),"")</f>
        <v/>
      </c>
      <c r="BI23" s="4">
        <v>25.1</v>
      </c>
      <c r="BJ23" s="4" t="str">
        <f>IFERROR(VLOOKUP(BI23,'CRUCE OPORTUNIDADES'!$C$6:$D$105,2,FALSE),"")</f>
        <v/>
      </c>
    </row>
    <row r="24" spans="4:62" x14ac:dyDescent="0.25">
      <c r="M24" s="4"/>
      <c r="N24" s="4" t="str">
        <f>IF(N25&lt;&gt;""," -O","")</f>
        <v/>
      </c>
      <c r="O24" s="4"/>
      <c r="P24" s="4" t="str">
        <f>IF(P25&lt;&gt;""," -O","")</f>
        <v/>
      </c>
      <c r="Q24" s="4"/>
      <c r="R24" s="4" t="str">
        <f>IF(R25&lt;&gt;""," -O","")</f>
        <v/>
      </c>
      <c r="S24" s="4"/>
      <c r="T24" s="4" t="str">
        <f>IF(T25&lt;&gt;""," -O","")</f>
        <v/>
      </c>
      <c r="U24" s="4"/>
      <c r="V24" s="4" t="str">
        <f>IF(V25&lt;&gt;""," -O","")</f>
        <v/>
      </c>
      <c r="W24" s="4"/>
      <c r="X24" s="4" t="str">
        <f>IF(X25&lt;&gt;""," -O","")</f>
        <v/>
      </c>
      <c r="Y24" s="4"/>
      <c r="Z24" s="4" t="str">
        <f>IF(Z25&lt;&gt;""," -O","")</f>
        <v/>
      </c>
      <c r="AA24" s="4"/>
      <c r="AB24" s="4" t="str">
        <f>IF(AB25&lt;&gt;""," -O","")</f>
        <v/>
      </c>
      <c r="AC24" s="4"/>
      <c r="AD24" s="4" t="str">
        <f>IF(AD25&lt;&gt;""," -O","")</f>
        <v/>
      </c>
      <c r="AE24" s="4"/>
      <c r="AF24" s="4" t="str">
        <f>IF(AF25&lt;&gt;""," -O","")</f>
        <v/>
      </c>
      <c r="AG24" s="4"/>
      <c r="AH24" s="4" t="str">
        <f>IF(AH25&lt;&gt;""," -O","")</f>
        <v/>
      </c>
      <c r="AI24" s="4"/>
      <c r="AJ24" s="4" t="str">
        <f>IF(AJ25&lt;&gt;""," -O","")</f>
        <v/>
      </c>
      <c r="AK24" s="4"/>
      <c r="AL24" s="4" t="str">
        <f>IF(AL25&lt;&gt;""," -O","")</f>
        <v/>
      </c>
      <c r="AM24" s="4"/>
      <c r="AN24" s="4" t="str">
        <f>IF(AN25&lt;&gt;""," -O","")</f>
        <v/>
      </c>
      <c r="AO24" s="4"/>
      <c r="AP24" s="4" t="str">
        <f>IF(AP25&lt;&gt;""," -O","")</f>
        <v/>
      </c>
      <c r="AQ24" s="4"/>
      <c r="AR24" s="4" t="str">
        <f>IF(AR25&lt;&gt;""," -O","")</f>
        <v/>
      </c>
      <c r="AS24" s="4"/>
      <c r="AT24" s="4" t="str">
        <f>IF(AT25&lt;&gt;""," -O","")</f>
        <v/>
      </c>
      <c r="AU24" s="4"/>
      <c r="AV24" s="4" t="str">
        <f>IF(AV25&lt;&gt;""," -O","")</f>
        <v/>
      </c>
      <c r="AW24" s="4"/>
      <c r="AX24" s="4" t="str">
        <f>IF(AX25&lt;&gt;""," -O","")</f>
        <v/>
      </c>
      <c r="AY24" s="4"/>
      <c r="AZ24" s="4" t="str">
        <f>IF(AZ25&lt;&gt;""," -O","")</f>
        <v/>
      </c>
      <c r="BA24" s="4"/>
      <c r="BB24" s="4" t="str">
        <f>IF(BB25&lt;&gt;""," -O","")</f>
        <v/>
      </c>
      <c r="BC24" s="4"/>
      <c r="BD24" s="4" t="str">
        <f>IF(BD25&lt;&gt;""," -O","")</f>
        <v/>
      </c>
      <c r="BE24" s="4"/>
      <c r="BF24" s="4" t="str">
        <f>IF(BF25&lt;&gt;""," -O","")</f>
        <v/>
      </c>
      <c r="BG24" s="4"/>
      <c r="BH24" s="4" t="str">
        <f>IF(BH25&lt;&gt;""," -O","")</f>
        <v/>
      </c>
      <c r="BI24" s="4"/>
      <c r="BJ24" s="4" t="str">
        <f>IF(BJ25&lt;&gt;""," -O","")</f>
        <v/>
      </c>
    </row>
    <row r="25" spans="4:62" x14ac:dyDescent="0.25">
      <c r="M25" s="4">
        <v>1.1100000000000001</v>
      </c>
      <c r="N25" s="4" t="str">
        <f>IFERROR(VLOOKUP(M25,'CRUCE OPORTUNIDADES'!$C$6:$D$105,2,FALSE),"")</f>
        <v/>
      </c>
      <c r="O25" s="4">
        <v>2.11</v>
      </c>
      <c r="P25" s="4" t="str">
        <f>IFERROR(VLOOKUP(O25,'CRUCE OPORTUNIDADES'!$C$6:$D$105,2,FALSE),"")</f>
        <v/>
      </c>
      <c r="Q25" s="4">
        <v>3.11</v>
      </c>
      <c r="R25" s="4" t="str">
        <f>IFERROR(VLOOKUP(Q25,'CRUCE OPORTUNIDADES'!$C$6:$D$105,2,FALSE),"")</f>
        <v/>
      </c>
      <c r="S25" s="4">
        <v>4.1100000000000003</v>
      </c>
      <c r="T25" s="4" t="str">
        <f>IFERROR(VLOOKUP(S25,'CRUCE OPORTUNIDADES'!$C$6:$D$105,2,FALSE),"")</f>
        <v/>
      </c>
      <c r="U25" s="4">
        <v>5.1100000000000003</v>
      </c>
      <c r="V25" s="4" t="str">
        <f>IFERROR(VLOOKUP(U25,'CRUCE OPORTUNIDADES'!$C$6:$D$105,2,FALSE),"")</f>
        <v/>
      </c>
      <c r="W25" s="4">
        <v>6.11</v>
      </c>
      <c r="X25" s="4" t="str">
        <f>IFERROR(VLOOKUP(W25,'CRUCE OPORTUNIDADES'!$C$6:$D$105,2,FALSE),"")</f>
        <v/>
      </c>
      <c r="Y25" s="4">
        <v>7.11</v>
      </c>
      <c r="Z25" s="4" t="str">
        <f>IFERROR(VLOOKUP(Y25,'CRUCE OPORTUNIDADES'!$C$6:$D$105,2,FALSE),"")</f>
        <v/>
      </c>
      <c r="AA25" s="4">
        <v>8.11</v>
      </c>
      <c r="AB25" s="4" t="str">
        <f>IFERROR(VLOOKUP(AA25,'CRUCE OPORTUNIDADES'!$C$6:$D$105,2,FALSE),"")</f>
        <v/>
      </c>
      <c r="AC25" s="4">
        <v>9.11</v>
      </c>
      <c r="AD25" s="4" t="str">
        <f>IFERROR(VLOOKUP(AC25,'CRUCE OPORTUNIDADES'!$C$6:$D$105,2,FALSE),"")</f>
        <v/>
      </c>
      <c r="AE25" s="4">
        <v>10.11</v>
      </c>
      <c r="AF25" s="4" t="str">
        <f>IFERROR(VLOOKUP(AE25,'CRUCE OPORTUNIDADES'!$C$6:$D$105,2,FALSE),"")</f>
        <v/>
      </c>
      <c r="AG25" s="4">
        <v>11.11</v>
      </c>
      <c r="AH25" s="4" t="str">
        <f>IFERROR(VLOOKUP(AG25,'CRUCE OPORTUNIDADES'!$C$6:$D$105,2,FALSE),"")</f>
        <v/>
      </c>
      <c r="AI25" s="4">
        <v>12.11</v>
      </c>
      <c r="AJ25" s="4" t="str">
        <f>IFERROR(VLOOKUP(AI25,'CRUCE OPORTUNIDADES'!$C$6:$D$105,2,FALSE),"")</f>
        <v/>
      </c>
      <c r="AK25" s="4">
        <v>13.11</v>
      </c>
      <c r="AL25" s="4" t="str">
        <f>IFERROR(VLOOKUP(AK25,'CRUCE OPORTUNIDADES'!$C$6:$D$105,2,FALSE),"")</f>
        <v/>
      </c>
      <c r="AM25" s="4">
        <v>14.11</v>
      </c>
      <c r="AN25" s="4" t="str">
        <f>IFERROR(VLOOKUP(AM25,'CRUCE OPORTUNIDADES'!$C$6:$D$105,2,FALSE),"")</f>
        <v/>
      </c>
      <c r="AO25" s="4">
        <v>15.11</v>
      </c>
      <c r="AP25" s="4" t="str">
        <f>IFERROR(VLOOKUP(AO25,'CRUCE OPORTUNIDADES'!$C$6:$D$105,2,FALSE),"")</f>
        <v/>
      </c>
      <c r="AQ25" s="4">
        <v>16.11</v>
      </c>
      <c r="AR25" s="4" t="str">
        <f>IFERROR(VLOOKUP(AQ25,'CRUCE OPORTUNIDADES'!$C$6:$D$105,2,FALSE),"")</f>
        <v/>
      </c>
      <c r="AS25" s="4">
        <v>17.11</v>
      </c>
      <c r="AT25" s="4" t="str">
        <f>IFERROR(VLOOKUP(AS25,'CRUCE OPORTUNIDADES'!$C$6:$D$105,2,FALSE),"")</f>
        <v/>
      </c>
      <c r="AU25" s="4">
        <v>18.11</v>
      </c>
      <c r="AV25" s="4" t="str">
        <f>IFERROR(VLOOKUP(AU25,'CRUCE OPORTUNIDADES'!$C$6:$D$105,2,FALSE),"")</f>
        <v/>
      </c>
      <c r="AW25" s="4">
        <v>19.11</v>
      </c>
      <c r="AX25" s="4" t="str">
        <f>IFERROR(VLOOKUP(AW25,'CRUCE OPORTUNIDADES'!$C$6:$D$105,2,FALSE),"")</f>
        <v/>
      </c>
      <c r="AY25" s="4">
        <v>20.11</v>
      </c>
      <c r="AZ25" s="4" t="str">
        <f>IFERROR(VLOOKUP(AY25,'CRUCE OPORTUNIDADES'!$C$6:$D$105,2,FALSE),"")</f>
        <v/>
      </c>
      <c r="BA25" s="4">
        <v>21.11</v>
      </c>
      <c r="BB25" s="4" t="str">
        <f>IFERROR(VLOOKUP(BA25,'CRUCE OPORTUNIDADES'!$C$6:$D$105,2,FALSE),"")</f>
        <v/>
      </c>
      <c r="BC25" s="4">
        <v>22.11</v>
      </c>
      <c r="BD25" s="4" t="str">
        <f>IFERROR(VLOOKUP(BC25,'CRUCE OPORTUNIDADES'!$C$6:$D$105,2,FALSE),"")</f>
        <v/>
      </c>
      <c r="BE25" s="4">
        <v>23.11</v>
      </c>
      <c r="BF25" s="4" t="str">
        <f>IFERROR(VLOOKUP(BE25,'CRUCE OPORTUNIDADES'!$C$6:$D$105,2,FALSE),"")</f>
        <v/>
      </c>
      <c r="BG25" s="4">
        <v>24.11</v>
      </c>
      <c r="BH25" s="4" t="str">
        <f>IFERROR(VLOOKUP(BG25,'CRUCE OPORTUNIDADES'!$C$6:$D$105,2,FALSE),"")</f>
        <v/>
      </c>
      <c r="BI25" s="4">
        <v>25.11</v>
      </c>
      <c r="BJ25" s="4" t="str">
        <f>IFERROR(VLOOKUP(BI25,'CRUCE OPORTUNIDADES'!$C$6:$D$105,2,FALSE),"")</f>
        <v/>
      </c>
    </row>
    <row r="26" spans="4:62" x14ac:dyDescent="0.25">
      <c r="M26" s="4"/>
      <c r="N26" s="4" t="str">
        <f>IF(N27&lt;&gt;""," -O","")</f>
        <v/>
      </c>
      <c r="O26" s="4"/>
      <c r="P26" s="4" t="str">
        <f>IF(P27&lt;&gt;""," -O","")</f>
        <v/>
      </c>
      <c r="Q26" s="4"/>
      <c r="R26" s="4" t="str">
        <f>IF(R27&lt;&gt;""," -O","")</f>
        <v/>
      </c>
      <c r="S26" s="4"/>
      <c r="T26" s="4" t="str">
        <f>IF(T27&lt;&gt;""," -O","")</f>
        <v/>
      </c>
      <c r="U26" s="4"/>
      <c r="V26" s="4" t="str">
        <f>IF(V27&lt;&gt;""," -O","")</f>
        <v/>
      </c>
      <c r="W26" s="4"/>
      <c r="X26" s="4" t="str">
        <f>IF(X27&lt;&gt;""," -O","")</f>
        <v/>
      </c>
      <c r="Y26" s="4"/>
      <c r="Z26" s="4" t="str">
        <f>IF(Z27&lt;&gt;""," -O","")</f>
        <v/>
      </c>
      <c r="AA26" s="4"/>
      <c r="AB26" s="4" t="str">
        <f>IF(AB27&lt;&gt;""," -O","")</f>
        <v/>
      </c>
      <c r="AC26" s="4"/>
      <c r="AD26" s="4" t="str">
        <f>IF(AD27&lt;&gt;""," -O","")</f>
        <v/>
      </c>
      <c r="AE26" s="4"/>
      <c r="AF26" s="4" t="str">
        <f>IF(AF27&lt;&gt;""," -O","")</f>
        <v/>
      </c>
      <c r="AG26" s="4"/>
      <c r="AH26" s="4" t="str">
        <f>IF(AH27&lt;&gt;""," -O","")</f>
        <v/>
      </c>
      <c r="AI26" s="4"/>
      <c r="AJ26" s="4" t="str">
        <f>IF(AJ27&lt;&gt;""," -O","")</f>
        <v/>
      </c>
      <c r="AK26" s="4"/>
      <c r="AL26" s="4" t="str">
        <f>IF(AL27&lt;&gt;""," -O","")</f>
        <v/>
      </c>
      <c r="AM26" s="4"/>
      <c r="AN26" s="4" t="str">
        <f>IF(AN27&lt;&gt;""," -O","")</f>
        <v/>
      </c>
      <c r="AO26" s="4"/>
      <c r="AP26" s="4" t="str">
        <f>IF(AP27&lt;&gt;""," -O","")</f>
        <v/>
      </c>
      <c r="AQ26" s="4"/>
      <c r="AR26" s="4" t="str">
        <f>IF(AR27&lt;&gt;""," -O","")</f>
        <v/>
      </c>
      <c r="AS26" s="4"/>
      <c r="AT26" s="4" t="str">
        <f>IF(AT27&lt;&gt;""," -O","")</f>
        <v/>
      </c>
      <c r="AU26" s="4"/>
      <c r="AV26" s="4" t="str">
        <f>IF(AV27&lt;&gt;""," -O","")</f>
        <v/>
      </c>
      <c r="AW26" s="4"/>
      <c r="AX26" s="4" t="str">
        <f>IF(AX27&lt;&gt;""," -O","")</f>
        <v/>
      </c>
      <c r="AY26" s="4"/>
      <c r="AZ26" s="4" t="str">
        <f>IF(AZ27&lt;&gt;""," -O","")</f>
        <v/>
      </c>
      <c r="BA26" s="4"/>
      <c r="BB26" s="4" t="str">
        <f>IF(BB27&lt;&gt;""," -O","")</f>
        <v/>
      </c>
      <c r="BC26" s="4"/>
      <c r="BD26" s="4" t="str">
        <f>IF(BD27&lt;&gt;""," -O","")</f>
        <v/>
      </c>
      <c r="BE26" s="4"/>
      <c r="BF26" s="4" t="str">
        <f>IF(BF27&lt;&gt;""," -O","")</f>
        <v/>
      </c>
      <c r="BG26" s="4"/>
      <c r="BH26" s="4" t="str">
        <f>IF(BH27&lt;&gt;""," -O","")</f>
        <v/>
      </c>
      <c r="BI26" s="4"/>
      <c r="BJ26" s="4" t="str">
        <f>IF(BJ27&lt;&gt;""," -O","")</f>
        <v/>
      </c>
    </row>
    <row r="27" spans="4:62" x14ac:dyDescent="0.25">
      <c r="M27" s="4">
        <v>1.1200000000000001</v>
      </c>
      <c r="N27" s="4" t="str">
        <f>IFERROR(VLOOKUP(M27,'CRUCE OPORTUNIDADES'!$C$6:$D$105,2,FALSE),"")</f>
        <v/>
      </c>
      <c r="O27" s="4">
        <v>2.12</v>
      </c>
      <c r="P27" s="4" t="str">
        <f>IFERROR(VLOOKUP(O27,'CRUCE OPORTUNIDADES'!$C$6:$D$105,2,FALSE),"")</f>
        <v/>
      </c>
      <c r="Q27" s="4">
        <v>3.12</v>
      </c>
      <c r="R27" s="4" t="str">
        <f>IFERROR(VLOOKUP(Q27,'CRUCE OPORTUNIDADES'!$C$6:$D$105,2,FALSE),"")</f>
        <v/>
      </c>
      <c r="S27" s="4">
        <v>4.12</v>
      </c>
      <c r="T27" s="4" t="str">
        <f>IFERROR(VLOOKUP(S27,'CRUCE OPORTUNIDADES'!$C$6:$D$105,2,FALSE),"")</f>
        <v/>
      </c>
      <c r="U27" s="4">
        <v>5.12</v>
      </c>
      <c r="V27" s="4" t="str">
        <f>IFERROR(VLOOKUP(U27,'CRUCE OPORTUNIDADES'!$C$6:$D$105,2,FALSE),"")</f>
        <v/>
      </c>
      <c r="W27" s="4">
        <v>6.12</v>
      </c>
      <c r="X27" s="4" t="str">
        <f>IFERROR(VLOOKUP(W27,'CRUCE OPORTUNIDADES'!$C$6:$D$105,2,FALSE),"")</f>
        <v/>
      </c>
      <c r="Y27" s="4">
        <v>7.12</v>
      </c>
      <c r="Z27" s="4" t="str">
        <f>IFERROR(VLOOKUP(Y27,'CRUCE OPORTUNIDADES'!$C$6:$D$105,2,FALSE),"")</f>
        <v/>
      </c>
      <c r="AA27" s="4">
        <v>8.1199999999999992</v>
      </c>
      <c r="AB27" s="4" t="str">
        <f>IFERROR(VLOOKUP(AA27,'CRUCE OPORTUNIDADES'!$C$6:$D$105,2,FALSE),"")</f>
        <v/>
      </c>
      <c r="AC27" s="4">
        <v>9.1199999999999992</v>
      </c>
      <c r="AD27" s="4" t="str">
        <f>IFERROR(VLOOKUP(AC27,'CRUCE OPORTUNIDADES'!$C$6:$D$105,2,FALSE),"")</f>
        <v/>
      </c>
      <c r="AE27" s="4">
        <v>10.119999999999999</v>
      </c>
      <c r="AF27" s="4" t="str">
        <f>IFERROR(VLOOKUP(AE27,'CRUCE OPORTUNIDADES'!$C$6:$D$105,2,FALSE),"")</f>
        <v/>
      </c>
      <c r="AG27" s="4">
        <v>11.12</v>
      </c>
      <c r="AH27" s="4" t="str">
        <f>IFERROR(VLOOKUP(AG27,'CRUCE OPORTUNIDADES'!$C$6:$D$105,2,FALSE),"")</f>
        <v/>
      </c>
      <c r="AI27" s="4">
        <v>12.12</v>
      </c>
      <c r="AJ27" s="4" t="str">
        <f>IFERROR(VLOOKUP(AI27,'CRUCE OPORTUNIDADES'!$C$6:$D$105,2,FALSE),"")</f>
        <v/>
      </c>
      <c r="AK27" s="4">
        <v>13.12</v>
      </c>
      <c r="AL27" s="4" t="str">
        <f>IFERROR(VLOOKUP(AK27,'CRUCE OPORTUNIDADES'!$C$6:$D$105,2,FALSE),"")</f>
        <v/>
      </c>
      <c r="AM27" s="4">
        <v>14.12</v>
      </c>
      <c r="AN27" s="4" t="str">
        <f>IFERROR(VLOOKUP(AM27,'CRUCE OPORTUNIDADES'!$C$6:$D$105,2,FALSE),"")</f>
        <v/>
      </c>
      <c r="AO27" s="4">
        <v>15.12</v>
      </c>
      <c r="AP27" s="4" t="str">
        <f>IFERROR(VLOOKUP(AO27,'CRUCE OPORTUNIDADES'!$C$6:$D$105,2,FALSE),"")</f>
        <v/>
      </c>
      <c r="AQ27" s="4">
        <v>16.12</v>
      </c>
      <c r="AR27" s="4" t="str">
        <f>IFERROR(VLOOKUP(AQ27,'CRUCE OPORTUNIDADES'!$C$6:$D$105,2,FALSE),"")</f>
        <v/>
      </c>
      <c r="AS27" s="4">
        <v>17.12</v>
      </c>
      <c r="AT27" s="4" t="str">
        <f>IFERROR(VLOOKUP(AS27,'CRUCE OPORTUNIDADES'!$C$6:$D$105,2,FALSE),"")</f>
        <v/>
      </c>
      <c r="AU27" s="4">
        <v>18.12</v>
      </c>
      <c r="AV27" s="4" t="str">
        <f>IFERROR(VLOOKUP(AU27,'CRUCE OPORTUNIDADES'!$C$6:$D$105,2,FALSE),"")</f>
        <v/>
      </c>
      <c r="AW27" s="4">
        <v>19.12</v>
      </c>
      <c r="AX27" s="4" t="str">
        <f>IFERROR(VLOOKUP(AW27,'CRUCE OPORTUNIDADES'!$C$6:$D$105,2,FALSE),"")</f>
        <v/>
      </c>
      <c r="AY27" s="4">
        <v>20.12</v>
      </c>
      <c r="AZ27" s="4" t="str">
        <f>IFERROR(VLOOKUP(AY27,'CRUCE OPORTUNIDADES'!$C$6:$D$105,2,FALSE),"")</f>
        <v/>
      </c>
      <c r="BA27" s="4">
        <v>21.12</v>
      </c>
      <c r="BB27" s="4" t="str">
        <f>IFERROR(VLOOKUP(BA27,'CRUCE OPORTUNIDADES'!$C$6:$D$105,2,FALSE),"")</f>
        <v/>
      </c>
      <c r="BC27" s="4">
        <v>22.12</v>
      </c>
      <c r="BD27" s="4" t="str">
        <f>IFERROR(VLOOKUP(BC27,'CRUCE OPORTUNIDADES'!$C$6:$D$105,2,FALSE),"")</f>
        <v/>
      </c>
      <c r="BE27" s="4">
        <v>23.12</v>
      </c>
      <c r="BF27" s="4" t="str">
        <f>IFERROR(VLOOKUP(BE27,'CRUCE OPORTUNIDADES'!$C$6:$D$105,2,FALSE),"")</f>
        <v/>
      </c>
      <c r="BG27" s="4">
        <v>24.12</v>
      </c>
      <c r="BH27" s="4" t="str">
        <f>IFERROR(VLOOKUP(BG27,'CRUCE OPORTUNIDADES'!$C$6:$D$105,2,FALSE),"")</f>
        <v/>
      </c>
      <c r="BI27" s="4">
        <v>25.12</v>
      </c>
      <c r="BJ27" s="4" t="str">
        <f>IFERROR(VLOOKUP(BI27,'CRUCE OPORTUNIDADES'!$C$6:$D$105,2,FALSE),"")</f>
        <v/>
      </c>
    </row>
    <row r="28" spans="4:62" x14ac:dyDescent="0.25">
      <c r="M28" s="4"/>
      <c r="N28" s="4" t="str">
        <f>IF(N29&lt;&gt;""," -O","")</f>
        <v/>
      </c>
      <c r="O28" s="4"/>
      <c r="P28" s="4" t="str">
        <f>IF(P29&lt;&gt;""," -O","")</f>
        <v/>
      </c>
      <c r="Q28" s="4"/>
      <c r="R28" s="4" t="str">
        <f>IF(R29&lt;&gt;""," -O","")</f>
        <v/>
      </c>
      <c r="S28" s="4"/>
      <c r="T28" s="4" t="str">
        <f>IF(T29&lt;&gt;""," -O","")</f>
        <v/>
      </c>
      <c r="U28" s="4"/>
      <c r="V28" s="4" t="str">
        <f>IF(V29&lt;&gt;""," -O","")</f>
        <v/>
      </c>
      <c r="W28" s="4"/>
      <c r="X28" s="4" t="str">
        <f>IF(X29&lt;&gt;""," -O","")</f>
        <v/>
      </c>
      <c r="Y28" s="4"/>
      <c r="Z28" s="4" t="str">
        <f>IF(Z29&lt;&gt;""," -O","")</f>
        <v/>
      </c>
      <c r="AA28" s="4"/>
      <c r="AB28" s="4" t="str">
        <f>IF(AB29&lt;&gt;""," -O","")</f>
        <v/>
      </c>
      <c r="AC28" s="4"/>
      <c r="AD28" s="4" t="str">
        <f>IF(AD29&lt;&gt;""," -O","")</f>
        <v/>
      </c>
      <c r="AE28" s="4"/>
      <c r="AF28" s="4" t="str">
        <f>IF(AF29&lt;&gt;""," -O","")</f>
        <v/>
      </c>
      <c r="AG28" s="4"/>
      <c r="AH28" s="4" t="str">
        <f>IF(AH29&lt;&gt;""," -O","")</f>
        <v/>
      </c>
      <c r="AI28" s="4"/>
      <c r="AJ28" s="4" t="str">
        <f>IF(AJ29&lt;&gt;""," -O","")</f>
        <v/>
      </c>
      <c r="AK28" s="4"/>
      <c r="AL28" s="4" t="str">
        <f>IF(AL29&lt;&gt;""," -O","")</f>
        <v/>
      </c>
      <c r="AM28" s="4"/>
      <c r="AN28" s="4" t="str">
        <f>IF(AN29&lt;&gt;""," -O","")</f>
        <v/>
      </c>
      <c r="AO28" s="4"/>
      <c r="AP28" s="4" t="str">
        <f>IF(AP29&lt;&gt;""," -O","")</f>
        <v/>
      </c>
      <c r="AQ28" s="4"/>
      <c r="AR28" s="4" t="str">
        <f>IF(AR29&lt;&gt;""," -O","")</f>
        <v/>
      </c>
      <c r="AS28" s="4"/>
      <c r="AT28" s="4" t="str">
        <f>IF(AT29&lt;&gt;""," -O","")</f>
        <v/>
      </c>
      <c r="AU28" s="4"/>
      <c r="AV28" s="4" t="str">
        <f>IF(AV29&lt;&gt;""," -O","")</f>
        <v/>
      </c>
      <c r="AW28" s="4"/>
      <c r="AX28" s="4" t="str">
        <f>IF(AX29&lt;&gt;""," -O","")</f>
        <v/>
      </c>
      <c r="AY28" s="4"/>
      <c r="AZ28" s="4" t="str">
        <f>IF(AZ29&lt;&gt;""," -O","")</f>
        <v/>
      </c>
      <c r="BA28" s="4"/>
      <c r="BB28" s="4" t="str">
        <f>IF(BB29&lt;&gt;""," -O","")</f>
        <v/>
      </c>
      <c r="BC28" s="4"/>
      <c r="BD28" s="4" t="str">
        <f>IF(BD29&lt;&gt;""," -O","")</f>
        <v/>
      </c>
      <c r="BE28" s="4"/>
      <c r="BF28" s="4" t="str">
        <f>IF(BF29&lt;&gt;""," -O","")</f>
        <v/>
      </c>
      <c r="BG28" s="4"/>
      <c r="BH28" s="4" t="str">
        <f>IF(BH29&lt;&gt;""," -O","")</f>
        <v/>
      </c>
      <c r="BI28" s="4"/>
      <c r="BJ28" s="4" t="str">
        <f>IF(BJ29&lt;&gt;""," -O","")</f>
        <v/>
      </c>
    </row>
    <row r="29" spans="4:62" x14ac:dyDescent="0.25">
      <c r="M29" s="4">
        <v>1.1299999999999999</v>
      </c>
      <c r="N29" s="4" t="str">
        <f>IFERROR(VLOOKUP(M29,'CRUCE OPORTUNIDADES'!$C$6:$D$105,2,FALSE),"")</f>
        <v/>
      </c>
      <c r="O29" s="4">
        <v>2.13</v>
      </c>
      <c r="P29" s="4" t="str">
        <f>IFERROR(VLOOKUP(O29,'CRUCE OPORTUNIDADES'!$C$6:$D$105,2,FALSE),"")</f>
        <v/>
      </c>
      <c r="Q29" s="4">
        <v>3.13</v>
      </c>
      <c r="R29" s="4" t="str">
        <f>IFERROR(VLOOKUP(Q29,'CRUCE OPORTUNIDADES'!$C$6:$D$105,2,FALSE),"")</f>
        <v/>
      </c>
      <c r="S29" s="4">
        <v>4.13</v>
      </c>
      <c r="T29" s="4" t="str">
        <f>IFERROR(VLOOKUP(S29,'CRUCE OPORTUNIDADES'!$C$6:$D$105,2,FALSE),"")</f>
        <v/>
      </c>
      <c r="U29" s="4">
        <v>5.13</v>
      </c>
      <c r="V29" s="4" t="str">
        <f>IFERROR(VLOOKUP(U29,'CRUCE OPORTUNIDADES'!$C$6:$D$105,2,FALSE),"")</f>
        <v/>
      </c>
      <c r="W29" s="4">
        <v>6.13</v>
      </c>
      <c r="X29" s="4" t="str">
        <f>IFERROR(VLOOKUP(W29,'CRUCE OPORTUNIDADES'!$C$6:$D$105,2,FALSE),"")</f>
        <v/>
      </c>
      <c r="Y29" s="4">
        <v>7.13</v>
      </c>
      <c r="Z29" s="4" t="str">
        <f>IFERROR(VLOOKUP(Y29,'CRUCE OPORTUNIDADES'!$C$6:$D$105,2,FALSE),"")</f>
        <v/>
      </c>
      <c r="AA29" s="4">
        <v>8.1300000000000008</v>
      </c>
      <c r="AB29" s="4" t="str">
        <f>IFERROR(VLOOKUP(AA29,'CRUCE OPORTUNIDADES'!$C$6:$D$105,2,FALSE),"")</f>
        <v/>
      </c>
      <c r="AC29" s="4">
        <v>9.1300000000000008</v>
      </c>
      <c r="AD29" s="4" t="str">
        <f>IFERROR(VLOOKUP(AC29,'CRUCE OPORTUNIDADES'!$C$6:$D$105,2,FALSE),"")</f>
        <v/>
      </c>
      <c r="AE29" s="4">
        <v>10.130000000000001</v>
      </c>
      <c r="AF29" s="4" t="str">
        <f>IFERROR(VLOOKUP(AE29,'CRUCE OPORTUNIDADES'!$C$6:$D$105,2,FALSE),"")</f>
        <v/>
      </c>
      <c r="AG29" s="4">
        <v>11.13</v>
      </c>
      <c r="AH29" s="4" t="str">
        <f>IFERROR(VLOOKUP(AG29,'CRUCE OPORTUNIDADES'!$C$6:$D$105,2,FALSE),"")</f>
        <v/>
      </c>
      <c r="AI29" s="4">
        <v>12.13</v>
      </c>
      <c r="AJ29" s="4" t="str">
        <f>IFERROR(VLOOKUP(AI29,'CRUCE OPORTUNIDADES'!$C$6:$D$105,2,FALSE),"")</f>
        <v/>
      </c>
      <c r="AK29" s="4">
        <v>13.13</v>
      </c>
      <c r="AL29" s="4" t="str">
        <f>IFERROR(VLOOKUP(AK29,'CRUCE OPORTUNIDADES'!$C$6:$D$105,2,FALSE),"")</f>
        <v/>
      </c>
      <c r="AM29" s="4">
        <v>14.13</v>
      </c>
      <c r="AN29" s="4" t="str">
        <f>IFERROR(VLOOKUP(AM29,'CRUCE OPORTUNIDADES'!$C$6:$D$105,2,FALSE),"")</f>
        <v/>
      </c>
      <c r="AO29" s="4">
        <v>15.13</v>
      </c>
      <c r="AP29" s="4" t="str">
        <f>IFERROR(VLOOKUP(AO29,'CRUCE OPORTUNIDADES'!$C$6:$D$105,2,FALSE),"")</f>
        <v/>
      </c>
      <c r="AQ29" s="4">
        <v>16.13</v>
      </c>
      <c r="AR29" s="4" t="str">
        <f>IFERROR(VLOOKUP(AQ29,'CRUCE OPORTUNIDADES'!$C$6:$D$105,2,FALSE),"")</f>
        <v/>
      </c>
      <c r="AS29" s="4">
        <v>17.13</v>
      </c>
      <c r="AT29" s="4" t="str">
        <f>IFERROR(VLOOKUP(AS29,'CRUCE OPORTUNIDADES'!$C$6:$D$105,2,FALSE),"")</f>
        <v/>
      </c>
      <c r="AU29" s="4">
        <v>18.13</v>
      </c>
      <c r="AV29" s="4" t="str">
        <f>IFERROR(VLOOKUP(AU29,'CRUCE OPORTUNIDADES'!$C$6:$D$105,2,FALSE),"")</f>
        <v/>
      </c>
      <c r="AW29" s="4">
        <v>19.13</v>
      </c>
      <c r="AX29" s="4" t="str">
        <f>IFERROR(VLOOKUP(AW29,'CRUCE OPORTUNIDADES'!$C$6:$D$105,2,FALSE),"")</f>
        <v/>
      </c>
      <c r="AY29" s="4">
        <v>20.13</v>
      </c>
      <c r="AZ29" s="4" t="str">
        <f>IFERROR(VLOOKUP(AY29,'CRUCE OPORTUNIDADES'!$C$6:$D$105,2,FALSE),"")</f>
        <v/>
      </c>
      <c r="BA29" s="4">
        <v>21.13</v>
      </c>
      <c r="BB29" s="4" t="str">
        <f>IFERROR(VLOOKUP(BA29,'CRUCE OPORTUNIDADES'!$C$6:$D$105,2,FALSE),"")</f>
        <v/>
      </c>
      <c r="BC29" s="4">
        <v>22.13</v>
      </c>
      <c r="BD29" s="4" t="str">
        <f>IFERROR(VLOOKUP(BC29,'CRUCE OPORTUNIDADES'!$C$6:$D$105,2,FALSE),"")</f>
        <v/>
      </c>
      <c r="BE29" s="4">
        <v>23.13</v>
      </c>
      <c r="BF29" s="4" t="str">
        <f>IFERROR(VLOOKUP(BE29,'CRUCE OPORTUNIDADES'!$C$6:$D$105,2,FALSE),"")</f>
        <v/>
      </c>
      <c r="BG29" s="4">
        <v>24.13</v>
      </c>
      <c r="BH29" s="4" t="str">
        <f>IFERROR(VLOOKUP(BG29,'CRUCE OPORTUNIDADES'!$C$6:$D$105,2,FALSE),"")</f>
        <v/>
      </c>
      <c r="BI29" s="4">
        <v>25.13</v>
      </c>
      <c r="BJ29" s="4" t="str">
        <f>IFERROR(VLOOKUP(BI29,'CRUCE OPORTUNIDADES'!$C$6:$D$105,2,FALSE),"")</f>
        <v/>
      </c>
    </row>
    <row r="30" spans="4:62" x14ac:dyDescent="0.25">
      <c r="M30" s="4"/>
      <c r="N30" s="4" t="str">
        <f>IF(N31&lt;&gt;""," -O","")</f>
        <v/>
      </c>
      <c r="O30" s="4"/>
      <c r="P30" s="4" t="str">
        <f>IF(P31&lt;&gt;""," -O","")</f>
        <v/>
      </c>
      <c r="Q30" s="4"/>
      <c r="R30" s="4" t="str">
        <f>IF(R31&lt;&gt;""," -O","")</f>
        <v/>
      </c>
      <c r="S30" s="4"/>
      <c r="T30" s="4" t="str">
        <f>IF(T31&lt;&gt;""," -O","")</f>
        <v/>
      </c>
      <c r="U30" s="4"/>
      <c r="V30" s="4" t="str">
        <f>IF(V31&lt;&gt;""," -O","")</f>
        <v/>
      </c>
      <c r="W30" s="4"/>
      <c r="X30" s="4" t="str">
        <f>IF(X31&lt;&gt;""," -O","")</f>
        <v/>
      </c>
      <c r="Y30" s="4"/>
      <c r="Z30" s="4" t="str">
        <f>IF(Z31&lt;&gt;""," -O","")</f>
        <v/>
      </c>
      <c r="AA30" s="4"/>
      <c r="AB30" s="4" t="str">
        <f>IF(AB31&lt;&gt;""," -O","")</f>
        <v/>
      </c>
      <c r="AC30" s="4"/>
      <c r="AD30" s="4" t="str">
        <f>IF(AD31&lt;&gt;""," -O","")</f>
        <v/>
      </c>
      <c r="AE30" s="4"/>
      <c r="AF30" s="4" t="str">
        <f>IF(AF31&lt;&gt;""," -O","")</f>
        <v/>
      </c>
      <c r="AG30" s="4"/>
      <c r="AH30" s="4" t="str">
        <f>IF(AH31&lt;&gt;""," -O","")</f>
        <v/>
      </c>
      <c r="AI30" s="4"/>
      <c r="AJ30" s="4" t="str">
        <f>IF(AJ31&lt;&gt;""," -O","")</f>
        <v/>
      </c>
      <c r="AK30" s="4"/>
      <c r="AL30" s="4" t="str">
        <f>IF(AL31&lt;&gt;""," -O","")</f>
        <v/>
      </c>
      <c r="AM30" s="4"/>
      <c r="AN30" s="4" t="str">
        <f>IF(AN31&lt;&gt;""," -O","")</f>
        <v/>
      </c>
      <c r="AO30" s="4"/>
      <c r="AP30" s="4" t="str">
        <f>IF(AP31&lt;&gt;""," -O","")</f>
        <v/>
      </c>
      <c r="AQ30" s="4"/>
      <c r="AR30" s="4" t="str">
        <f>IF(AR31&lt;&gt;""," -O","")</f>
        <v/>
      </c>
      <c r="AS30" s="4"/>
      <c r="AT30" s="4" t="str">
        <f>IF(AT31&lt;&gt;""," -O","")</f>
        <v/>
      </c>
      <c r="AU30" s="4"/>
      <c r="AV30" s="4" t="str">
        <f>IF(AV31&lt;&gt;""," -O","")</f>
        <v/>
      </c>
      <c r="AW30" s="4"/>
      <c r="AX30" s="4" t="str">
        <f>IF(AX31&lt;&gt;""," -O","")</f>
        <v/>
      </c>
      <c r="AY30" s="4"/>
      <c r="AZ30" s="4" t="str">
        <f>IF(AZ31&lt;&gt;""," -O","")</f>
        <v/>
      </c>
      <c r="BA30" s="4"/>
      <c r="BB30" s="4" t="str">
        <f>IF(BB31&lt;&gt;""," -O","")</f>
        <v/>
      </c>
      <c r="BC30" s="4"/>
      <c r="BD30" s="4" t="str">
        <f>IF(BD31&lt;&gt;""," -O","")</f>
        <v/>
      </c>
      <c r="BE30" s="4"/>
      <c r="BF30" s="4" t="str">
        <f>IF(BF31&lt;&gt;""," -O","")</f>
        <v/>
      </c>
      <c r="BG30" s="4"/>
      <c r="BH30" s="4" t="str">
        <f>IF(BH31&lt;&gt;""," -O","")</f>
        <v/>
      </c>
      <c r="BI30" s="4"/>
      <c r="BJ30" s="4" t="str">
        <f>IF(BJ31&lt;&gt;""," -O","")</f>
        <v/>
      </c>
    </row>
    <row r="31" spans="4:62" x14ac:dyDescent="0.25">
      <c r="M31" s="4">
        <v>1.1399999999999999</v>
      </c>
      <c r="N31" s="4" t="str">
        <f>IFERROR(VLOOKUP(M31,'CRUCE OPORTUNIDADES'!$C$6:$D$105,2,FALSE),"")</f>
        <v/>
      </c>
      <c r="O31" s="4">
        <v>2.14</v>
      </c>
      <c r="P31" s="4" t="str">
        <f>IFERROR(VLOOKUP(O31,'CRUCE OPORTUNIDADES'!$C$6:$D$105,2,FALSE),"")</f>
        <v/>
      </c>
      <c r="Q31" s="4">
        <v>3.14</v>
      </c>
      <c r="R31" s="4" t="str">
        <f>IFERROR(VLOOKUP(Q31,'CRUCE OPORTUNIDADES'!$C$6:$D$105,2,FALSE),"")</f>
        <v/>
      </c>
      <c r="S31" s="4">
        <v>4.1399999999999997</v>
      </c>
      <c r="T31" s="4" t="str">
        <f>IFERROR(VLOOKUP(S31,'CRUCE OPORTUNIDADES'!$C$6:$D$105,2,FALSE),"")</f>
        <v/>
      </c>
      <c r="U31" s="4">
        <v>5.14</v>
      </c>
      <c r="V31" s="4" t="str">
        <f>IFERROR(VLOOKUP(U31,'CRUCE OPORTUNIDADES'!$C$6:$D$105,2,FALSE),"")</f>
        <v/>
      </c>
      <c r="W31" s="4">
        <v>6.14</v>
      </c>
      <c r="X31" s="4" t="str">
        <f>IFERROR(VLOOKUP(W31,'CRUCE OPORTUNIDADES'!$C$6:$D$105,2,FALSE),"")</f>
        <v/>
      </c>
      <c r="Y31" s="4">
        <v>7.14</v>
      </c>
      <c r="Z31" s="4" t="str">
        <f>IFERROR(VLOOKUP(Y31,'CRUCE OPORTUNIDADES'!$C$6:$D$105,2,FALSE),"")</f>
        <v/>
      </c>
      <c r="AA31" s="4">
        <v>8.14</v>
      </c>
      <c r="AB31" s="4" t="str">
        <f>IFERROR(VLOOKUP(AA31,'CRUCE OPORTUNIDADES'!$C$6:$D$105,2,FALSE),"")</f>
        <v/>
      </c>
      <c r="AC31" s="4">
        <v>9.14</v>
      </c>
      <c r="AD31" s="4" t="str">
        <f>IFERROR(VLOOKUP(AC31,'CRUCE OPORTUNIDADES'!$C$6:$D$105,2,FALSE),"")</f>
        <v/>
      </c>
      <c r="AE31" s="4">
        <v>10.14</v>
      </c>
      <c r="AF31" s="4" t="str">
        <f>IFERROR(VLOOKUP(AE31,'CRUCE OPORTUNIDADES'!$C$6:$D$105,2,FALSE),"")</f>
        <v/>
      </c>
      <c r="AG31" s="4">
        <v>11.14</v>
      </c>
      <c r="AH31" s="4" t="str">
        <f>IFERROR(VLOOKUP(AG31,'CRUCE OPORTUNIDADES'!$C$6:$D$105,2,FALSE),"")</f>
        <v/>
      </c>
      <c r="AI31" s="4">
        <v>12.14</v>
      </c>
      <c r="AJ31" s="4" t="str">
        <f>IFERROR(VLOOKUP(AI31,'CRUCE OPORTUNIDADES'!$C$6:$D$105,2,FALSE),"")</f>
        <v/>
      </c>
      <c r="AK31" s="4">
        <v>13.14</v>
      </c>
      <c r="AL31" s="4" t="str">
        <f>IFERROR(VLOOKUP(AK31,'CRUCE OPORTUNIDADES'!$C$6:$D$105,2,FALSE),"")</f>
        <v/>
      </c>
      <c r="AM31" s="4">
        <v>14.14</v>
      </c>
      <c r="AN31" s="4" t="str">
        <f>IFERROR(VLOOKUP(AM31,'CRUCE OPORTUNIDADES'!$C$6:$D$105,2,FALSE),"")</f>
        <v/>
      </c>
      <c r="AO31" s="4">
        <v>15.14</v>
      </c>
      <c r="AP31" s="4" t="str">
        <f>IFERROR(VLOOKUP(AO31,'CRUCE OPORTUNIDADES'!$C$6:$D$105,2,FALSE),"")</f>
        <v/>
      </c>
      <c r="AQ31" s="4">
        <v>16.14</v>
      </c>
      <c r="AR31" s="4" t="str">
        <f>IFERROR(VLOOKUP(AQ31,'CRUCE OPORTUNIDADES'!$C$6:$D$105,2,FALSE),"")</f>
        <v/>
      </c>
      <c r="AS31" s="4">
        <v>17.14</v>
      </c>
      <c r="AT31" s="4" t="str">
        <f>IFERROR(VLOOKUP(AS31,'CRUCE OPORTUNIDADES'!$C$6:$D$105,2,FALSE),"")</f>
        <v/>
      </c>
      <c r="AU31" s="4">
        <v>18.14</v>
      </c>
      <c r="AV31" s="4" t="str">
        <f>IFERROR(VLOOKUP(AU31,'CRUCE OPORTUNIDADES'!$C$6:$D$105,2,FALSE),"")</f>
        <v/>
      </c>
      <c r="AW31" s="4">
        <v>19.14</v>
      </c>
      <c r="AX31" s="4" t="str">
        <f>IFERROR(VLOOKUP(AW31,'CRUCE OPORTUNIDADES'!$C$6:$D$105,2,FALSE),"")</f>
        <v/>
      </c>
      <c r="AY31" s="4">
        <v>20.14</v>
      </c>
      <c r="AZ31" s="4" t="str">
        <f>IFERROR(VLOOKUP(AY31,'CRUCE OPORTUNIDADES'!$C$6:$D$105,2,FALSE),"")</f>
        <v/>
      </c>
      <c r="BA31" s="4">
        <v>21.14</v>
      </c>
      <c r="BB31" s="4" t="str">
        <f>IFERROR(VLOOKUP(BA31,'CRUCE OPORTUNIDADES'!$C$6:$D$105,2,FALSE),"")</f>
        <v/>
      </c>
      <c r="BC31" s="4">
        <v>22.14</v>
      </c>
      <c r="BD31" s="4" t="str">
        <f>IFERROR(VLOOKUP(BC31,'CRUCE OPORTUNIDADES'!$C$6:$D$105,2,FALSE),"")</f>
        <v/>
      </c>
      <c r="BE31" s="4">
        <v>23.14</v>
      </c>
      <c r="BF31" s="4" t="str">
        <f>IFERROR(VLOOKUP(BE31,'CRUCE OPORTUNIDADES'!$C$6:$D$105,2,FALSE),"")</f>
        <v/>
      </c>
      <c r="BG31" s="4">
        <v>24.14</v>
      </c>
      <c r="BH31" s="4" t="str">
        <f>IFERROR(VLOOKUP(BG31,'CRUCE OPORTUNIDADES'!$C$6:$D$105,2,FALSE),"")</f>
        <v/>
      </c>
      <c r="BI31" s="4">
        <v>25.14</v>
      </c>
      <c r="BJ31" s="4" t="str">
        <f>IFERROR(VLOOKUP(BI31,'CRUCE OPORTUNIDADES'!$C$6:$D$105,2,FALSE),"")</f>
        <v/>
      </c>
    </row>
    <row r="32" spans="4:62" x14ac:dyDescent="0.25">
      <c r="M32" s="4"/>
      <c r="N32" s="4" t="str">
        <f>IF(N33&lt;&gt;""," -O","")</f>
        <v/>
      </c>
      <c r="O32" s="4"/>
      <c r="P32" s="4" t="str">
        <f>IF(P33&lt;&gt;""," -O","")</f>
        <v/>
      </c>
      <c r="Q32" s="4"/>
      <c r="R32" s="4" t="str">
        <f>IF(R33&lt;&gt;""," -O","")</f>
        <v/>
      </c>
      <c r="S32" s="4"/>
      <c r="T32" s="4" t="str">
        <f>IF(T33&lt;&gt;""," -O","")</f>
        <v/>
      </c>
      <c r="U32" s="4"/>
      <c r="V32" s="4" t="str">
        <f>IF(V33&lt;&gt;""," -O","")</f>
        <v/>
      </c>
      <c r="W32" s="4"/>
      <c r="X32" s="4" t="str">
        <f>IF(X33&lt;&gt;""," -O","")</f>
        <v/>
      </c>
      <c r="Y32" s="4"/>
      <c r="Z32" s="4" t="str">
        <f>IF(Z33&lt;&gt;""," -O","")</f>
        <v/>
      </c>
      <c r="AA32" s="4"/>
      <c r="AB32" s="4" t="str">
        <f>IF(AB33&lt;&gt;""," -O","")</f>
        <v/>
      </c>
      <c r="AC32" s="4"/>
      <c r="AD32" s="4" t="str">
        <f>IF(AD33&lt;&gt;""," -O","")</f>
        <v/>
      </c>
      <c r="AE32" s="4"/>
      <c r="AF32" s="4" t="str">
        <f>IF(AF33&lt;&gt;""," -O","")</f>
        <v/>
      </c>
      <c r="AG32" s="4"/>
      <c r="AH32" s="4" t="str">
        <f>IF(AH33&lt;&gt;""," -O","")</f>
        <v/>
      </c>
      <c r="AI32" s="4"/>
      <c r="AJ32" s="4" t="str">
        <f>IF(AJ33&lt;&gt;""," -O","")</f>
        <v/>
      </c>
      <c r="AK32" s="4"/>
      <c r="AL32" s="4" t="str">
        <f>IF(AL33&lt;&gt;""," -O","")</f>
        <v/>
      </c>
      <c r="AM32" s="4"/>
      <c r="AN32" s="4" t="str">
        <f>IF(AN33&lt;&gt;""," -O","")</f>
        <v/>
      </c>
      <c r="AO32" s="4"/>
      <c r="AP32" s="4" t="str">
        <f>IF(AP33&lt;&gt;""," -O","")</f>
        <v/>
      </c>
      <c r="AQ32" s="4"/>
      <c r="AR32" s="4" t="str">
        <f>IF(AR33&lt;&gt;""," -O","")</f>
        <v/>
      </c>
      <c r="AS32" s="4"/>
      <c r="AT32" s="4" t="str">
        <f>IF(AT33&lt;&gt;""," -O","")</f>
        <v/>
      </c>
      <c r="AU32" s="4"/>
      <c r="AV32" s="4" t="str">
        <f>IF(AV33&lt;&gt;""," -O","")</f>
        <v/>
      </c>
      <c r="AW32" s="4"/>
      <c r="AX32" s="4" t="str">
        <f>IF(AX33&lt;&gt;""," -O","")</f>
        <v/>
      </c>
      <c r="AY32" s="4"/>
      <c r="AZ32" s="4" t="str">
        <f>IF(AZ33&lt;&gt;""," -O","")</f>
        <v/>
      </c>
      <c r="BA32" s="4"/>
      <c r="BB32" s="4" t="str">
        <f>IF(BB33&lt;&gt;""," -O","")</f>
        <v/>
      </c>
      <c r="BC32" s="4"/>
      <c r="BD32" s="4" t="str">
        <f>IF(BD33&lt;&gt;""," -O","")</f>
        <v/>
      </c>
      <c r="BE32" s="4"/>
      <c r="BF32" s="4" t="str">
        <f>IF(BF33&lt;&gt;""," -O","")</f>
        <v/>
      </c>
      <c r="BG32" s="4"/>
      <c r="BH32" s="4" t="str">
        <f>IF(BH33&lt;&gt;""," -O","")</f>
        <v/>
      </c>
      <c r="BI32" s="4"/>
      <c r="BJ32" s="4" t="str">
        <f>IF(BJ33&lt;&gt;""," -O","")</f>
        <v/>
      </c>
    </row>
    <row r="33" spans="13:62" x14ac:dyDescent="0.25">
      <c r="M33" s="4">
        <v>1.1499999999999999</v>
      </c>
      <c r="N33" s="4" t="str">
        <f>IFERROR(VLOOKUP(M33,'CRUCE OPORTUNIDADES'!$C$6:$D$105,2,FALSE),"")</f>
        <v/>
      </c>
      <c r="O33" s="4">
        <v>2.15</v>
      </c>
      <c r="P33" s="4" t="str">
        <f>IFERROR(VLOOKUP(O33,'CRUCE OPORTUNIDADES'!$C$6:$D$105,2,FALSE),"")</f>
        <v/>
      </c>
      <c r="Q33" s="4">
        <v>3.15</v>
      </c>
      <c r="R33" s="4" t="str">
        <f>IFERROR(VLOOKUP(Q33,'CRUCE OPORTUNIDADES'!$C$6:$D$105,2,FALSE),"")</f>
        <v/>
      </c>
      <c r="S33" s="4">
        <v>4.1500000000000004</v>
      </c>
      <c r="T33" s="4" t="str">
        <f>IFERROR(VLOOKUP(S33,'CRUCE OPORTUNIDADES'!$C$6:$D$105,2,FALSE),"")</f>
        <v/>
      </c>
      <c r="U33" s="4">
        <v>5.15</v>
      </c>
      <c r="V33" s="4" t="str">
        <f>IFERROR(VLOOKUP(U33,'CRUCE OPORTUNIDADES'!$C$6:$D$105,2,FALSE),"")</f>
        <v/>
      </c>
      <c r="W33" s="4">
        <v>6.15</v>
      </c>
      <c r="X33" s="4" t="str">
        <f>IFERROR(VLOOKUP(W33,'CRUCE OPORTUNIDADES'!$C$6:$D$105,2,FALSE),"")</f>
        <v/>
      </c>
      <c r="Y33" s="4">
        <v>7.15</v>
      </c>
      <c r="Z33" s="4" t="str">
        <f>IFERROR(VLOOKUP(Y33,'CRUCE OPORTUNIDADES'!$C$6:$D$105,2,FALSE),"")</f>
        <v/>
      </c>
      <c r="AA33" s="4">
        <v>8.15</v>
      </c>
      <c r="AB33" s="4" t="str">
        <f>IFERROR(VLOOKUP(AA33,'CRUCE OPORTUNIDADES'!$C$6:$D$105,2,FALSE),"")</f>
        <v/>
      </c>
      <c r="AC33" s="4">
        <v>9.15</v>
      </c>
      <c r="AD33" s="4" t="str">
        <f>IFERROR(VLOOKUP(AC33,'CRUCE OPORTUNIDADES'!$C$6:$D$105,2,FALSE),"")</f>
        <v/>
      </c>
      <c r="AE33" s="4">
        <v>10.15</v>
      </c>
      <c r="AF33" s="4" t="str">
        <f>IFERROR(VLOOKUP(AE33,'CRUCE OPORTUNIDADES'!$C$6:$D$105,2,FALSE),"")</f>
        <v/>
      </c>
      <c r="AG33" s="4">
        <v>11.15</v>
      </c>
      <c r="AH33" s="4" t="str">
        <f>IFERROR(VLOOKUP(AG33,'CRUCE OPORTUNIDADES'!$C$6:$D$105,2,FALSE),"")</f>
        <v/>
      </c>
      <c r="AI33" s="4">
        <v>12.15</v>
      </c>
      <c r="AJ33" s="4" t="str">
        <f>IFERROR(VLOOKUP(AI33,'CRUCE OPORTUNIDADES'!$C$6:$D$105,2,FALSE),"")</f>
        <v/>
      </c>
      <c r="AK33" s="4">
        <v>13.15</v>
      </c>
      <c r="AL33" s="4" t="str">
        <f>IFERROR(VLOOKUP(AK33,'CRUCE OPORTUNIDADES'!$C$6:$D$105,2,FALSE),"")</f>
        <v/>
      </c>
      <c r="AM33" s="4">
        <v>14.15</v>
      </c>
      <c r="AN33" s="4" t="str">
        <f>IFERROR(VLOOKUP(AM33,'CRUCE OPORTUNIDADES'!$C$6:$D$105,2,FALSE),"")</f>
        <v/>
      </c>
      <c r="AO33" s="4">
        <v>15.15</v>
      </c>
      <c r="AP33" s="4" t="str">
        <f>IFERROR(VLOOKUP(AO33,'CRUCE OPORTUNIDADES'!$C$6:$D$105,2,FALSE),"")</f>
        <v/>
      </c>
      <c r="AQ33" s="4">
        <v>16.149999999999999</v>
      </c>
      <c r="AR33" s="4" t="str">
        <f>IFERROR(VLOOKUP(AQ33,'CRUCE OPORTUNIDADES'!$C$6:$D$105,2,FALSE),"")</f>
        <v/>
      </c>
      <c r="AS33" s="4">
        <v>17.149999999999999</v>
      </c>
      <c r="AT33" s="4" t="str">
        <f>IFERROR(VLOOKUP(AS33,'CRUCE OPORTUNIDADES'!$C$6:$D$105,2,FALSE),"")</f>
        <v/>
      </c>
      <c r="AU33" s="4">
        <v>18.149999999999999</v>
      </c>
      <c r="AV33" s="4" t="str">
        <f>IFERROR(VLOOKUP(AU33,'CRUCE OPORTUNIDADES'!$C$6:$D$105,2,FALSE),"")</f>
        <v/>
      </c>
      <c r="AW33" s="4">
        <v>19.149999999999999</v>
      </c>
      <c r="AX33" s="4" t="str">
        <f>IFERROR(VLOOKUP(AW33,'CRUCE OPORTUNIDADES'!$C$6:$D$105,2,FALSE),"")</f>
        <v/>
      </c>
      <c r="AY33" s="4">
        <v>20.149999999999999</v>
      </c>
      <c r="AZ33" s="4" t="str">
        <f>IFERROR(VLOOKUP(AY33,'CRUCE OPORTUNIDADES'!$C$6:$D$105,2,FALSE),"")</f>
        <v/>
      </c>
      <c r="BA33" s="4">
        <v>21.15</v>
      </c>
      <c r="BB33" s="4" t="str">
        <f>IFERROR(VLOOKUP(BA33,'CRUCE OPORTUNIDADES'!$C$6:$D$105,2,FALSE),"")</f>
        <v/>
      </c>
      <c r="BC33" s="4">
        <v>22.15</v>
      </c>
      <c r="BD33" s="4" t="str">
        <f>IFERROR(VLOOKUP(BC33,'CRUCE OPORTUNIDADES'!$C$6:$D$105,2,FALSE),"")</f>
        <v/>
      </c>
      <c r="BE33" s="4">
        <v>23.15</v>
      </c>
      <c r="BF33" s="4" t="str">
        <f>IFERROR(VLOOKUP(BE33,'CRUCE OPORTUNIDADES'!$C$6:$D$105,2,FALSE),"")</f>
        <v/>
      </c>
      <c r="BG33" s="4">
        <v>24.15</v>
      </c>
      <c r="BH33" s="4" t="str">
        <f>IFERROR(VLOOKUP(BG33,'CRUCE OPORTUNIDADES'!$C$6:$D$105,2,FALSE),"")</f>
        <v/>
      </c>
      <c r="BI33" s="4">
        <v>25.15</v>
      </c>
      <c r="BJ33" s="4" t="str">
        <f>IFERROR(VLOOKUP(BI33,'CRUCE OPORTUNIDADES'!$C$6:$D$105,2,FALSE),"")</f>
        <v/>
      </c>
    </row>
    <row r="34" spans="13:62" x14ac:dyDescent="0.25">
      <c r="M34" s="4"/>
      <c r="N34" s="4" t="str">
        <f>IF(N35&lt;&gt;""," -O","")</f>
        <v/>
      </c>
      <c r="O34" s="4"/>
      <c r="P34" s="4" t="str">
        <f>IF(P35&lt;&gt;""," -O","")</f>
        <v/>
      </c>
      <c r="Q34" s="4"/>
      <c r="R34" s="4" t="str">
        <f>IF(R35&lt;&gt;""," -O","")</f>
        <v/>
      </c>
      <c r="S34" s="4"/>
      <c r="T34" s="4" t="str">
        <f>IF(T35&lt;&gt;""," -O","")</f>
        <v/>
      </c>
      <c r="U34" s="4"/>
      <c r="V34" s="4" t="str">
        <f>IF(V35&lt;&gt;""," -O","")</f>
        <v/>
      </c>
      <c r="W34" s="4"/>
      <c r="X34" s="4" t="str">
        <f>IF(X35&lt;&gt;""," -O","")</f>
        <v/>
      </c>
      <c r="Y34" s="4"/>
      <c r="Z34" s="4" t="str">
        <f>IF(Z35&lt;&gt;""," -O","")</f>
        <v/>
      </c>
      <c r="AA34" s="4"/>
      <c r="AB34" s="4" t="str">
        <f>IF(AB35&lt;&gt;""," -O","")</f>
        <v/>
      </c>
      <c r="AC34" s="4"/>
      <c r="AD34" s="4" t="str">
        <f>IF(AD35&lt;&gt;""," -O","")</f>
        <v/>
      </c>
      <c r="AE34" s="4"/>
      <c r="AF34" s="4" t="str">
        <f>IF(AF35&lt;&gt;""," -O","")</f>
        <v/>
      </c>
      <c r="AG34" s="4"/>
      <c r="AH34" s="4" t="str">
        <f>IF(AH35&lt;&gt;""," -O","")</f>
        <v/>
      </c>
      <c r="AI34" s="4"/>
      <c r="AJ34" s="4" t="str">
        <f>IF(AJ35&lt;&gt;""," -O","")</f>
        <v/>
      </c>
      <c r="AK34" s="4"/>
      <c r="AL34" s="4" t="str">
        <f>IF(AL35&lt;&gt;""," -O","")</f>
        <v/>
      </c>
      <c r="AM34" s="4"/>
      <c r="AN34" s="4" t="str">
        <f>IF(AN35&lt;&gt;""," -O","")</f>
        <v/>
      </c>
      <c r="AO34" s="4"/>
      <c r="AP34" s="4" t="str">
        <f>IF(AP35&lt;&gt;""," -O","")</f>
        <v/>
      </c>
      <c r="AQ34" s="4"/>
      <c r="AR34" s="4" t="str">
        <f>IF(AR35&lt;&gt;""," -O","")</f>
        <v/>
      </c>
      <c r="AS34" s="4"/>
      <c r="AT34" s="4" t="str">
        <f>IF(AT35&lt;&gt;""," -O","")</f>
        <v/>
      </c>
      <c r="AU34" s="4"/>
      <c r="AV34" s="4" t="str">
        <f>IF(AV35&lt;&gt;""," -O","")</f>
        <v/>
      </c>
      <c r="AW34" s="4"/>
      <c r="AX34" s="4" t="str">
        <f>IF(AX35&lt;&gt;""," -O","")</f>
        <v/>
      </c>
      <c r="AY34" s="4"/>
      <c r="AZ34" s="4" t="str">
        <f>IF(AZ35&lt;&gt;""," -O","")</f>
        <v/>
      </c>
      <c r="BA34" s="4"/>
      <c r="BB34" s="4" t="str">
        <f>IF(BB35&lt;&gt;""," -O","")</f>
        <v/>
      </c>
      <c r="BC34" s="4"/>
      <c r="BD34" s="4" t="str">
        <f>IF(BD35&lt;&gt;""," -O","")</f>
        <v/>
      </c>
      <c r="BE34" s="4"/>
      <c r="BF34" s="4" t="str">
        <f>IF(BF35&lt;&gt;""," -O","")</f>
        <v/>
      </c>
      <c r="BG34" s="4"/>
      <c r="BH34" s="4" t="str">
        <f>IF(BH35&lt;&gt;""," -O","")</f>
        <v/>
      </c>
      <c r="BI34" s="4"/>
      <c r="BJ34" s="4" t="str">
        <f>IF(BJ35&lt;&gt;""," -O","")</f>
        <v/>
      </c>
    </row>
    <row r="35" spans="13:62" x14ac:dyDescent="0.25">
      <c r="M35" s="4">
        <v>1.1599999999999999</v>
      </c>
      <c r="N35" s="4" t="str">
        <f>IFERROR(VLOOKUP(M35,'CRUCE OPORTUNIDADES'!$C$6:$D$105,2,FALSE),"")</f>
        <v/>
      </c>
      <c r="O35" s="4">
        <v>2.16</v>
      </c>
      <c r="P35" s="4" t="str">
        <f>IFERROR(VLOOKUP(O35,'CRUCE OPORTUNIDADES'!$C$6:$D$105,2,FALSE),"")</f>
        <v/>
      </c>
      <c r="Q35" s="4">
        <v>3.16</v>
      </c>
      <c r="R35" s="4" t="str">
        <f>IFERROR(VLOOKUP(Q35,'CRUCE OPORTUNIDADES'!$C$6:$D$105,2,FALSE),"")</f>
        <v/>
      </c>
      <c r="S35" s="4">
        <v>4.16</v>
      </c>
      <c r="T35" s="4" t="str">
        <f>IFERROR(VLOOKUP(S35,'CRUCE OPORTUNIDADES'!$C$6:$D$105,2,FALSE),"")</f>
        <v/>
      </c>
      <c r="U35" s="4">
        <v>5.16</v>
      </c>
      <c r="V35" s="4" t="str">
        <f>IFERROR(VLOOKUP(U35,'CRUCE OPORTUNIDADES'!$C$6:$D$105,2,FALSE),"")</f>
        <v/>
      </c>
      <c r="W35" s="4">
        <v>6.16</v>
      </c>
      <c r="X35" s="4" t="str">
        <f>IFERROR(VLOOKUP(W35,'CRUCE OPORTUNIDADES'!$C$6:$D$105,2,FALSE),"")</f>
        <v/>
      </c>
      <c r="Y35" s="4">
        <v>7.16</v>
      </c>
      <c r="Z35" s="4" t="str">
        <f>IFERROR(VLOOKUP(Y35,'CRUCE OPORTUNIDADES'!$C$6:$D$105,2,FALSE),"")</f>
        <v/>
      </c>
      <c r="AA35" s="4">
        <v>8.16</v>
      </c>
      <c r="AB35" s="4" t="str">
        <f>IFERROR(VLOOKUP(AA35,'CRUCE OPORTUNIDADES'!$C$6:$D$105,2,FALSE),"")</f>
        <v/>
      </c>
      <c r="AC35" s="4">
        <v>9.16</v>
      </c>
      <c r="AD35" s="4" t="str">
        <f>IFERROR(VLOOKUP(AC35,'CRUCE OPORTUNIDADES'!$C$6:$D$105,2,FALSE),"")</f>
        <v/>
      </c>
      <c r="AE35" s="4">
        <v>10.16</v>
      </c>
      <c r="AF35" s="4" t="str">
        <f>IFERROR(VLOOKUP(AE35,'CRUCE OPORTUNIDADES'!$C$6:$D$105,2,FALSE),"")</f>
        <v/>
      </c>
      <c r="AG35" s="4">
        <v>11.16</v>
      </c>
      <c r="AH35" s="4" t="str">
        <f>IFERROR(VLOOKUP(AG35,'CRUCE OPORTUNIDADES'!$C$6:$D$105,2,FALSE),"")</f>
        <v/>
      </c>
      <c r="AI35" s="4">
        <v>12.16</v>
      </c>
      <c r="AJ35" s="4" t="str">
        <f>IFERROR(VLOOKUP(AI35,'CRUCE OPORTUNIDADES'!$C$6:$D$105,2,FALSE),"")</f>
        <v/>
      </c>
      <c r="AK35" s="4">
        <v>13.16</v>
      </c>
      <c r="AL35" s="4" t="str">
        <f>IFERROR(VLOOKUP(AK35,'CRUCE OPORTUNIDADES'!$C$6:$D$105,2,FALSE),"")</f>
        <v/>
      </c>
      <c r="AM35" s="4">
        <v>14.16</v>
      </c>
      <c r="AN35" s="4" t="str">
        <f>IFERROR(VLOOKUP(AM35,'CRUCE OPORTUNIDADES'!$C$6:$D$105,2,FALSE),"")</f>
        <v/>
      </c>
      <c r="AO35" s="4">
        <v>15.16</v>
      </c>
      <c r="AP35" s="4" t="str">
        <f>IFERROR(VLOOKUP(AO35,'CRUCE OPORTUNIDADES'!$C$6:$D$105,2,FALSE),"")</f>
        <v/>
      </c>
      <c r="AQ35" s="4">
        <v>16.16</v>
      </c>
      <c r="AR35" s="4" t="str">
        <f>IFERROR(VLOOKUP(AQ35,'CRUCE OPORTUNIDADES'!$C$6:$D$105,2,FALSE),"")</f>
        <v/>
      </c>
      <c r="AS35" s="4">
        <v>17.16</v>
      </c>
      <c r="AT35" s="4" t="str">
        <f>IFERROR(VLOOKUP(AS35,'CRUCE OPORTUNIDADES'!$C$6:$D$105,2,FALSE),"")</f>
        <v/>
      </c>
      <c r="AU35" s="4">
        <v>18.16</v>
      </c>
      <c r="AV35" s="4" t="str">
        <f>IFERROR(VLOOKUP(AU35,'CRUCE OPORTUNIDADES'!$C$6:$D$105,2,FALSE),"")</f>
        <v/>
      </c>
      <c r="AW35" s="4">
        <v>19.16</v>
      </c>
      <c r="AX35" s="4" t="str">
        <f>IFERROR(VLOOKUP(AW35,'CRUCE OPORTUNIDADES'!$C$6:$D$105,2,FALSE),"")</f>
        <v/>
      </c>
      <c r="AY35" s="4">
        <v>20.16</v>
      </c>
      <c r="AZ35" s="4" t="str">
        <f>IFERROR(VLOOKUP(AY35,'CRUCE OPORTUNIDADES'!$C$6:$D$105,2,FALSE),"")</f>
        <v/>
      </c>
      <c r="BA35" s="4">
        <v>21.16</v>
      </c>
      <c r="BB35" s="4" t="str">
        <f>IFERROR(VLOOKUP(BA35,'CRUCE OPORTUNIDADES'!$C$6:$D$105,2,FALSE),"")</f>
        <v/>
      </c>
      <c r="BC35" s="4">
        <v>22.16</v>
      </c>
      <c r="BD35" s="4" t="str">
        <f>IFERROR(VLOOKUP(BC35,'CRUCE OPORTUNIDADES'!$C$6:$D$105,2,FALSE),"")</f>
        <v/>
      </c>
      <c r="BE35" s="4">
        <v>23.16</v>
      </c>
      <c r="BF35" s="4" t="str">
        <f>IFERROR(VLOOKUP(BE35,'CRUCE OPORTUNIDADES'!$C$6:$D$105,2,FALSE),"")</f>
        <v/>
      </c>
      <c r="BG35" s="4">
        <v>24.16</v>
      </c>
      <c r="BH35" s="4" t="str">
        <f>IFERROR(VLOOKUP(BG35,'CRUCE OPORTUNIDADES'!$C$6:$D$105,2,FALSE),"")</f>
        <v/>
      </c>
      <c r="BI35" s="4">
        <v>25.16</v>
      </c>
      <c r="BJ35" s="4" t="str">
        <f>IFERROR(VLOOKUP(BI35,'CRUCE OPORTUNIDADES'!$C$6:$D$105,2,FALSE),"")</f>
        <v/>
      </c>
    </row>
    <row r="36" spans="13:62" x14ac:dyDescent="0.25">
      <c r="M36" s="4"/>
      <c r="N36" s="4" t="str">
        <f>IF(N37&lt;&gt;""," -O","")</f>
        <v/>
      </c>
      <c r="O36" s="4"/>
      <c r="P36" s="4" t="str">
        <f>IF(P37&lt;&gt;""," -O","")</f>
        <v/>
      </c>
      <c r="Q36" s="4"/>
      <c r="R36" s="4" t="str">
        <f>IF(R37&lt;&gt;""," -O","")</f>
        <v/>
      </c>
      <c r="S36" s="4"/>
      <c r="T36" s="4" t="str">
        <f>IF(T37&lt;&gt;""," -O","")</f>
        <v/>
      </c>
      <c r="U36" s="4"/>
      <c r="V36" s="4" t="str">
        <f>IF(V37&lt;&gt;""," -O","")</f>
        <v/>
      </c>
      <c r="W36" s="4"/>
      <c r="X36" s="4" t="str">
        <f>IF(X37&lt;&gt;""," -O","")</f>
        <v/>
      </c>
      <c r="Y36" s="4"/>
      <c r="Z36" s="4" t="str">
        <f>IF(Z37&lt;&gt;""," -O","")</f>
        <v/>
      </c>
      <c r="AA36" s="4"/>
      <c r="AB36" s="4" t="str">
        <f>IF(AB37&lt;&gt;""," -O","")</f>
        <v/>
      </c>
      <c r="AC36" s="4"/>
      <c r="AD36" s="4" t="str">
        <f>IF(AD37&lt;&gt;""," -O","")</f>
        <v/>
      </c>
      <c r="AE36" s="4"/>
      <c r="AF36" s="4" t="str">
        <f>IF(AF37&lt;&gt;""," -O","")</f>
        <v/>
      </c>
      <c r="AG36" s="4"/>
      <c r="AH36" s="4" t="str">
        <f>IF(AH37&lt;&gt;""," -O","")</f>
        <v/>
      </c>
      <c r="AI36" s="4"/>
      <c r="AJ36" s="4" t="str">
        <f>IF(AJ37&lt;&gt;""," -O","")</f>
        <v/>
      </c>
      <c r="AK36" s="4"/>
      <c r="AL36" s="4" t="str">
        <f>IF(AL37&lt;&gt;""," -O","")</f>
        <v/>
      </c>
      <c r="AM36" s="4"/>
      <c r="AN36" s="4" t="str">
        <f>IF(AN37&lt;&gt;""," -O","")</f>
        <v/>
      </c>
      <c r="AO36" s="4"/>
      <c r="AP36" s="4" t="str">
        <f>IF(AP37&lt;&gt;""," -O","")</f>
        <v/>
      </c>
      <c r="AQ36" s="4"/>
      <c r="AR36" s="4" t="str">
        <f>IF(AR37&lt;&gt;""," -O","")</f>
        <v/>
      </c>
      <c r="AS36" s="4"/>
      <c r="AT36" s="4" t="str">
        <f>IF(AT37&lt;&gt;""," -O","")</f>
        <v/>
      </c>
      <c r="AU36" s="4"/>
      <c r="AV36" s="4" t="str">
        <f>IF(AV37&lt;&gt;""," -O","")</f>
        <v/>
      </c>
      <c r="AW36" s="4"/>
      <c r="AX36" s="4" t="str">
        <f>IF(AX37&lt;&gt;""," -O","")</f>
        <v/>
      </c>
      <c r="AY36" s="4"/>
      <c r="AZ36" s="4" t="str">
        <f>IF(AZ37&lt;&gt;""," -O","")</f>
        <v/>
      </c>
      <c r="BA36" s="4"/>
      <c r="BB36" s="4" t="str">
        <f>IF(BB37&lt;&gt;""," -O","")</f>
        <v/>
      </c>
      <c r="BC36" s="4"/>
      <c r="BD36" s="4" t="str">
        <f>IF(BD37&lt;&gt;""," -O","")</f>
        <v/>
      </c>
      <c r="BE36" s="4"/>
      <c r="BF36" s="4" t="str">
        <f>IF(BF37&lt;&gt;""," -O","")</f>
        <v/>
      </c>
      <c r="BG36" s="4"/>
      <c r="BH36" s="4" t="str">
        <f>IF(BH37&lt;&gt;""," -O","")</f>
        <v/>
      </c>
      <c r="BI36" s="4"/>
      <c r="BJ36" s="4" t="str">
        <f>IF(BJ37&lt;&gt;""," -O","")</f>
        <v/>
      </c>
    </row>
    <row r="37" spans="13:62" x14ac:dyDescent="0.25">
      <c r="M37" s="4">
        <v>1.17</v>
      </c>
      <c r="N37" s="4" t="str">
        <f>IFERROR(VLOOKUP(M37,'CRUCE OPORTUNIDADES'!$C$6:$D$105,2,FALSE),"")</f>
        <v/>
      </c>
      <c r="O37" s="4">
        <v>2.17</v>
      </c>
      <c r="P37" s="4" t="str">
        <f>IFERROR(VLOOKUP(O37,'CRUCE OPORTUNIDADES'!$C$6:$D$105,2,FALSE),"")</f>
        <v/>
      </c>
      <c r="Q37" s="4">
        <v>3.17</v>
      </c>
      <c r="R37" s="4" t="str">
        <f>IFERROR(VLOOKUP(Q37,'CRUCE OPORTUNIDADES'!$C$6:$D$105,2,FALSE),"")</f>
        <v/>
      </c>
      <c r="S37" s="4">
        <v>4.17</v>
      </c>
      <c r="T37" s="4" t="str">
        <f>IFERROR(VLOOKUP(S37,'CRUCE OPORTUNIDADES'!$C$6:$D$105,2,FALSE),"")</f>
        <v/>
      </c>
      <c r="U37" s="4">
        <v>5.17</v>
      </c>
      <c r="V37" s="4" t="str">
        <f>IFERROR(VLOOKUP(U37,'CRUCE OPORTUNIDADES'!$C$6:$D$105,2,FALSE),"")</f>
        <v/>
      </c>
      <c r="W37" s="4">
        <v>6.17</v>
      </c>
      <c r="X37" s="4" t="str">
        <f>IFERROR(VLOOKUP(W37,'CRUCE OPORTUNIDADES'!$C$6:$D$105,2,FALSE),"")</f>
        <v/>
      </c>
      <c r="Y37" s="4">
        <v>7.17</v>
      </c>
      <c r="Z37" s="4" t="str">
        <f>IFERROR(VLOOKUP(Y37,'CRUCE OPORTUNIDADES'!$C$6:$D$105,2,FALSE),"")</f>
        <v/>
      </c>
      <c r="AA37" s="4">
        <v>8.17</v>
      </c>
      <c r="AB37" s="4" t="str">
        <f>IFERROR(VLOOKUP(AA37,'CRUCE OPORTUNIDADES'!$C$6:$D$105,2,FALSE),"")</f>
        <v/>
      </c>
      <c r="AC37" s="4">
        <v>9.17</v>
      </c>
      <c r="AD37" s="4" t="str">
        <f>IFERROR(VLOOKUP(AC37,'CRUCE OPORTUNIDADES'!$C$6:$D$105,2,FALSE),"")</f>
        <v/>
      </c>
      <c r="AE37" s="4">
        <v>10.17</v>
      </c>
      <c r="AF37" s="4" t="str">
        <f>IFERROR(VLOOKUP(AE37,'CRUCE OPORTUNIDADES'!$C$6:$D$105,2,FALSE),"")</f>
        <v/>
      </c>
      <c r="AG37" s="4">
        <v>11.17</v>
      </c>
      <c r="AH37" s="4" t="str">
        <f>IFERROR(VLOOKUP(AG37,'CRUCE OPORTUNIDADES'!$C$6:$D$105,2,FALSE),"")</f>
        <v/>
      </c>
      <c r="AI37" s="4">
        <v>12.17</v>
      </c>
      <c r="AJ37" s="4" t="str">
        <f>IFERROR(VLOOKUP(AI37,'CRUCE OPORTUNIDADES'!$C$6:$D$105,2,FALSE),"")</f>
        <v/>
      </c>
      <c r="AK37" s="4">
        <v>13.17</v>
      </c>
      <c r="AL37" s="4" t="str">
        <f>IFERROR(VLOOKUP(AK37,'CRUCE OPORTUNIDADES'!$C$6:$D$105,2,FALSE),"")</f>
        <v/>
      </c>
      <c r="AM37" s="4">
        <v>14.17</v>
      </c>
      <c r="AN37" s="4" t="str">
        <f>IFERROR(VLOOKUP(AM37,'CRUCE OPORTUNIDADES'!$C$6:$D$105,2,FALSE),"")</f>
        <v/>
      </c>
      <c r="AO37" s="4">
        <v>15.17</v>
      </c>
      <c r="AP37" s="4" t="str">
        <f>IFERROR(VLOOKUP(AO37,'CRUCE OPORTUNIDADES'!$C$6:$D$105,2,FALSE),"")</f>
        <v/>
      </c>
      <c r="AQ37" s="4">
        <v>16.170000000000002</v>
      </c>
      <c r="AR37" s="4" t="str">
        <f>IFERROR(VLOOKUP(AQ37,'CRUCE OPORTUNIDADES'!$C$6:$D$105,2,FALSE),"")</f>
        <v/>
      </c>
      <c r="AS37" s="4">
        <v>17.170000000000002</v>
      </c>
      <c r="AT37" s="4" t="str">
        <f>IFERROR(VLOOKUP(AS37,'CRUCE OPORTUNIDADES'!$C$6:$D$105,2,FALSE),"")</f>
        <v/>
      </c>
      <c r="AU37" s="4">
        <v>18.170000000000002</v>
      </c>
      <c r="AV37" s="4" t="str">
        <f>IFERROR(VLOOKUP(AU37,'CRUCE OPORTUNIDADES'!$C$6:$D$105,2,FALSE),"")</f>
        <v/>
      </c>
      <c r="AW37" s="4">
        <v>19.170000000000002</v>
      </c>
      <c r="AX37" s="4" t="str">
        <f>IFERROR(VLOOKUP(AW37,'CRUCE OPORTUNIDADES'!$C$6:$D$105,2,FALSE),"")</f>
        <v/>
      </c>
      <c r="AY37" s="4">
        <v>20.170000000000002</v>
      </c>
      <c r="AZ37" s="4" t="str">
        <f>IFERROR(VLOOKUP(AY37,'CRUCE OPORTUNIDADES'!$C$6:$D$105,2,FALSE),"")</f>
        <v/>
      </c>
      <c r="BA37" s="4">
        <v>21.17</v>
      </c>
      <c r="BB37" s="4" t="str">
        <f>IFERROR(VLOOKUP(BA37,'CRUCE OPORTUNIDADES'!$C$6:$D$105,2,FALSE),"")</f>
        <v/>
      </c>
      <c r="BC37" s="4">
        <v>22.17</v>
      </c>
      <c r="BD37" s="4" t="str">
        <f>IFERROR(VLOOKUP(BC37,'CRUCE OPORTUNIDADES'!$C$6:$D$105,2,FALSE),"")</f>
        <v/>
      </c>
      <c r="BE37" s="4">
        <v>23.17</v>
      </c>
      <c r="BF37" s="4" t="str">
        <f>IFERROR(VLOOKUP(BE37,'CRUCE OPORTUNIDADES'!$C$6:$D$105,2,FALSE),"")</f>
        <v/>
      </c>
      <c r="BG37" s="4">
        <v>24.17</v>
      </c>
      <c r="BH37" s="4" t="str">
        <f>IFERROR(VLOOKUP(BG37,'CRUCE OPORTUNIDADES'!$C$6:$D$105,2,FALSE),"")</f>
        <v/>
      </c>
      <c r="BI37" s="4">
        <v>25.17</v>
      </c>
      <c r="BJ37" s="4" t="str">
        <f>IFERROR(VLOOKUP(BI37,'CRUCE OPORTUNIDADES'!$C$6:$D$105,2,FALSE),"")</f>
        <v/>
      </c>
    </row>
    <row r="38" spans="13:62" x14ac:dyDescent="0.25">
      <c r="M38" s="4"/>
      <c r="N38" s="4" t="str">
        <f>IF(N39&lt;&gt;""," -O","")</f>
        <v/>
      </c>
      <c r="O38" s="4"/>
      <c r="P38" s="4" t="str">
        <f>IF(P39&lt;&gt;""," -O","")</f>
        <v/>
      </c>
      <c r="Q38" s="4"/>
      <c r="R38" s="4" t="str">
        <f>IF(R39&lt;&gt;""," -O","")</f>
        <v/>
      </c>
      <c r="S38" s="4"/>
      <c r="T38" s="4" t="str">
        <f>IF(T39&lt;&gt;""," -O","")</f>
        <v/>
      </c>
      <c r="U38" s="4"/>
      <c r="V38" s="4" t="str">
        <f>IF(V39&lt;&gt;""," -O","")</f>
        <v/>
      </c>
      <c r="W38" s="4"/>
      <c r="X38" s="4" t="str">
        <f>IF(X39&lt;&gt;""," -O","")</f>
        <v/>
      </c>
      <c r="Y38" s="4"/>
      <c r="Z38" s="4" t="str">
        <f>IF(Z39&lt;&gt;""," -O","")</f>
        <v/>
      </c>
      <c r="AA38" s="4"/>
      <c r="AB38" s="4" t="str">
        <f>IF(AB39&lt;&gt;""," -O","")</f>
        <v/>
      </c>
      <c r="AC38" s="4"/>
      <c r="AD38" s="4" t="str">
        <f>IF(AD39&lt;&gt;""," -O","")</f>
        <v/>
      </c>
      <c r="AE38" s="4"/>
      <c r="AF38" s="4" t="str">
        <f>IF(AF39&lt;&gt;""," -O","")</f>
        <v/>
      </c>
      <c r="AG38" s="4"/>
      <c r="AH38" s="4" t="str">
        <f>IF(AH39&lt;&gt;""," -O","")</f>
        <v/>
      </c>
      <c r="AI38" s="4"/>
      <c r="AJ38" s="4" t="str">
        <f>IF(AJ39&lt;&gt;""," -O","")</f>
        <v/>
      </c>
      <c r="AK38" s="4"/>
      <c r="AL38" s="4" t="str">
        <f>IF(AL39&lt;&gt;""," -O","")</f>
        <v/>
      </c>
      <c r="AM38" s="4"/>
      <c r="AN38" s="4" t="str">
        <f>IF(AN39&lt;&gt;""," -O","")</f>
        <v/>
      </c>
      <c r="AO38" s="4"/>
      <c r="AP38" s="4" t="str">
        <f>IF(AP39&lt;&gt;""," -O","")</f>
        <v/>
      </c>
      <c r="AQ38" s="4"/>
      <c r="AR38" s="4" t="str">
        <f>IF(AR39&lt;&gt;""," -O","")</f>
        <v/>
      </c>
      <c r="AS38" s="4"/>
      <c r="AT38" s="4" t="str">
        <f>IF(AT39&lt;&gt;""," -O","")</f>
        <v/>
      </c>
      <c r="AU38" s="4"/>
      <c r="AV38" s="4" t="str">
        <f>IF(AV39&lt;&gt;""," -O","")</f>
        <v/>
      </c>
      <c r="AW38" s="4"/>
      <c r="AX38" s="4" t="str">
        <f>IF(AX39&lt;&gt;""," -O","")</f>
        <v/>
      </c>
      <c r="AY38" s="4"/>
      <c r="AZ38" s="4" t="str">
        <f>IF(AZ39&lt;&gt;""," -O","")</f>
        <v/>
      </c>
      <c r="BA38" s="4"/>
      <c r="BB38" s="4" t="str">
        <f>IF(BB39&lt;&gt;""," -O","")</f>
        <v/>
      </c>
      <c r="BC38" s="4"/>
      <c r="BD38" s="4" t="str">
        <f>IF(BD39&lt;&gt;""," -O","")</f>
        <v/>
      </c>
      <c r="BE38" s="4"/>
      <c r="BF38" s="4" t="str">
        <f>IF(BF39&lt;&gt;""," -O","")</f>
        <v/>
      </c>
      <c r="BG38" s="4"/>
      <c r="BH38" s="4" t="str">
        <f>IF(BH39&lt;&gt;""," -O","")</f>
        <v/>
      </c>
      <c r="BI38" s="4"/>
      <c r="BJ38" s="4" t="str">
        <f>IF(BJ39&lt;&gt;""," -O","")</f>
        <v/>
      </c>
    </row>
    <row r="39" spans="13:62" x14ac:dyDescent="0.25">
      <c r="M39" s="4">
        <v>1.18</v>
      </c>
      <c r="N39" s="4" t="str">
        <f>IFERROR(VLOOKUP(M39,'CRUCE OPORTUNIDADES'!$C$6:$D$105,2,FALSE),"")</f>
        <v/>
      </c>
      <c r="O39" s="4">
        <v>2.1800000000000002</v>
      </c>
      <c r="P39" s="4" t="str">
        <f>IFERROR(VLOOKUP(O39,'CRUCE OPORTUNIDADES'!$C$6:$D$105,2,FALSE),"")</f>
        <v/>
      </c>
      <c r="Q39" s="4">
        <v>3.18</v>
      </c>
      <c r="R39" s="4" t="str">
        <f>IFERROR(VLOOKUP(Q39,'CRUCE OPORTUNIDADES'!$C$6:$D$105,2,FALSE),"")</f>
        <v/>
      </c>
      <c r="S39" s="4">
        <v>4.18</v>
      </c>
      <c r="T39" s="4" t="str">
        <f>IFERROR(VLOOKUP(S39,'CRUCE OPORTUNIDADES'!$C$6:$D$105,2,FALSE),"")</f>
        <v/>
      </c>
      <c r="U39" s="4">
        <v>5.18</v>
      </c>
      <c r="V39" s="4" t="str">
        <f>IFERROR(VLOOKUP(U39,'CRUCE OPORTUNIDADES'!$C$6:$D$105,2,FALSE),"")</f>
        <v/>
      </c>
      <c r="W39" s="4">
        <v>6.18</v>
      </c>
      <c r="X39" s="4" t="str">
        <f>IFERROR(VLOOKUP(W39,'CRUCE OPORTUNIDADES'!$C$6:$D$105,2,FALSE),"")</f>
        <v/>
      </c>
      <c r="Y39" s="4">
        <v>7.18</v>
      </c>
      <c r="Z39" s="4" t="str">
        <f>IFERROR(VLOOKUP(Y39,'CRUCE OPORTUNIDADES'!$C$6:$D$105,2,FALSE),"")</f>
        <v/>
      </c>
      <c r="AA39" s="4">
        <v>8.18</v>
      </c>
      <c r="AB39" s="4" t="str">
        <f>IFERROR(VLOOKUP(AA39,'CRUCE OPORTUNIDADES'!$C$6:$D$105,2,FALSE),"")</f>
        <v/>
      </c>
      <c r="AC39" s="4">
        <v>9.18</v>
      </c>
      <c r="AD39" s="4" t="str">
        <f>IFERROR(VLOOKUP(AC39,'CRUCE OPORTUNIDADES'!$C$6:$D$105,2,FALSE),"")</f>
        <v/>
      </c>
      <c r="AE39" s="4">
        <v>10.18</v>
      </c>
      <c r="AF39" s="4" t="str">
        <f>IFERROR(VLOOKUP(AE39,'CRUCE OPORTUNIDADES'!$C$6:$D$105,2,FALSE),"")</f>
        <v/>
      </c>
      <c r="AG39" s="4">
        <v>11.18</v>
      </c>
      <c r="AH39" s="4" t="str">
        <f>IFERROR(VLOOKUP(AG39,'CRUCE OPORTUNIDADES'!$C$6:$D$105,2,FALSE),"")</f>
        <v/>
      </c>
      <c r="AI39" s="4">
        <v>12.18</v>
      </c>
      <c r="AJ39" s="4" t="str">
        <f>IFERROR(VLOOKUP(AI39,'CRUCE OPORTUNIDADES'!$C$6:$D$105,2,FALSE),"")</f>
        <v/>
      </c>
      <c r="AK39" s="4">
        <v>13.18</v>
      </c>
      <c r="AL39" s="4" t="str">
        <f>IFERROR(VLOOKUP(AK39,'CRUCE OPORTUNIDADES'!$C$6:$D$105,2,FALSE),"")</f>
        <v/>
      </c>
      <c r="AM39" s="4">
        <v>14.18</v>
      </c>
      <c r="AN39" s="4" t="str">
        <f>IFERROR(VLOOKUP(AM39,'CRUCE OPORTUNIDADES'!$C$6:$D$105,2,FALSE),"")</f>
        <v/>
      </c>
      <c r="AO39" s="4">
        <v>15.18</v>
      </c>
      <c r="AP39" s="4" t="str">
        <f>IFERROR(VLOOKUP(AO39,'CRUCE OPORTUNIDADES'!$C$6:$D$105,2,FALSE),"")</f>
        <v/>
      </c>
      <c r="AQ39" s="4">
        <v>16.18</v>
      </c>
      <c r="AR39" s="4" t="str">
        <f>IFERROR(VLOOKUP(AQ39,'CRUCE OPORTUNIDADES'!$C$6:$D$105,2,FALSE),"")</f>
        <v/>
      </c>
      <c r="AS39" s="4">
        <v>17.18</v>
      </c>
      <c r="AT39" s="4" t="str">
        <f>IFERROR(VLOOKUP(AS39,'CRUCE OPORTUNIDADES'!$C$6:$D$105,2,FALSE),"")</f>
        <v/>
      </c>
      <c r="AU39" s="4">
        <v>18.18</v>
      </c>
      <c r="AV39" s="4" t="str">
        <f>IFERROR(VLOOKUP(AU39,'CRUCE OPORTUNIDADES'!$C$6:$D$105,2,FALSE),"")</f>
        <v/>
      </c>
      <c r="AW39" s="4">
        <v>19.18</v>
      </c>
      <c r="AX39" s="4" t="str">
        <f>IFERROR(VLOOKUP(AW39,'CRUCE OPORTUNIDADES'!$C$6:$D$105,2,FALSE),"")</f>
        <v/>
      </c>
      <c r="AY39" s="4">
        <v>20.18</v>
      </c>
      <c r="AZ39" s="4" t="str">
        <f>IFERROR(VLOOKUP(AY39,'CRUCE OPORTUNIDADES'!$C$6:$D$105,2,FALSE),"")</f>
        <v/>
      </c>
      <c r="BA39" s="4">
        <v>21.18</v>
      </c>
      <c r="BB39" s="4" t="str">
        <f>IFERROR(VLOOKUP(BA39,'CRUCE OPORTUNIDADES'!$C$6:$D$105,2,FALSE),"")</f>
        <v/>
      </c>
      <c r="BC39" s="4">
        <v>22.18</v>
      </c>
      <c r="BD39" s="4" t="str">
        <f>IFERROR(VLOOKUP(BC39,'CRUCE OPORTUNIDADES'!$C$6:$D$105,2,FALSE),"")</f>
        <v/>
      </c>
      <c r="BE39" s="4">
        <v>23.18</v>
      </c>
      <c r="BF39" s="4" t="str">
        <f>IFERROR(VLOOKUP(BE39,'CRUCE OPORTUNIDADES'!$C$6:$D$105,2,FALSE),"")</f>
        <v/>
      </c>
      <c r="BG39" s="4">
        <v>24.18</v>
      </c>
      <c r="BH39" s="4" t="str">
        <f>IFERROR(VLOOKUP(BG39,'CRUCE OPORTUNIDADES'!$C$6:$D$105,2,FALSE),"")</f>
        <v/>
      </c>
      <c r="BI39" s="4">
        <v>25.18</v>
      </c>
      <c r="BJ39" s="4" t="str">
        <f>IFERROR(VLOOKUP(BI39,'CRUCE OPORTUNIDADES'!$C$6:$D$105,2,FALSE),"")</f>
        <v/>
      </c>
    </row>
    <row r="40" spans="13:62" x14ac:dyDescent="0.25">
      <c r="M40" s="4"/>
      <c r="N40" s="4" t="str">
        <f>IF(N41&lt;&gt;""," -O","")</f>
        <v/>
      </c>
      <c r="O40" s="4"/>
      <c r="P40" s="4" t="str">
        <f>IF(P41&lt;&gt;""," -O","")</f>
        <v/>
      </c>
      <c r="Q40" s="4"/>
      <c r="R40" s="4" t="str">
        <f>IF(R41&lt;&gt;""," -O","")</f>
        <v/>
      </c>
      <c r="S40" s="4"/>
      <c r="T40" s="4" t="str">
        <f>IF(T41&lt;&gt;""," -O","")</f>
        <v/>
      </c>
      <c r="U40" s="4"/>
      <c r="V40" s="4" t="str">
        <f>IF(V41&lt;&gt;""," -O","")</f>
        <v/>
      </c>
      <c r="W40" s="4"/>
      <c r="X40" s="4" t="str">
        <f>IF(X41&lt;&gt;""," -O","")</f>
        <v/>
      </c>
      <c r="Y40" s="4"/>
      <c r="Z40" s="4" t="str">
        <f>IF(Z41&lt;&gt;""," -O","")</f>
        <v/>
      </c>
      <c r="AA40" s="4"/>
      <c r="AB40" s="4" t="str">
        <f>IF(AB41&lt;&gt;""," -O","")</f>
        <v/>
      </c>
      <c r="AC40" s="4"/>
      <c r="AD40" s="4" t="str">
        <f>IF(AD41&lt;&gt;""," -O","")</f>
        <v/>
      </c>
      <c r="AE40" s="4"/>
      <c r="AF40" s="4" t="str">
        <f>IF(AF41&lt;&gt;""," -O","")</f>
        <v/>
      </c>
      <c r="AG40" s="4"/>
      <c r="AH40" s="4" t="str">
        <f>IF(AH41&lt;&gt;""," -O","")</f>
        <v/>
      </c>
      <c r="AI40" s="4"/>
      <c r="AJ40" s="4" t="str">
        <f>IF(AJ41&lt;&gt;""," -O","")</f>
        <v/>
      </c>
      <c r="AK40" s="4"/>
      <c r="AL40" s="4" t="str">
        <f>IF(AL41&lt;&gt;""," -O","")</f>
        <v/>
      </c>
      <c r="AM40" s="4"/>
      <c r="AN40" s="4" t="str">
        <f>IF(AN41&lt;&gt;""," -O","")</f>
        <v/>
      </c>
      <c r="AO40" s="4"/>
      <c r="AP40" s="4" t="str">
        <f>IF(AP41&lt;&gt;""," -O","")</f>
        <v/>
      </c>
      <c r="AQ40" s="4"/>
      <c r="AR40" s="4" t="str">
        <f>IF(AR41&lt;&gt;""," -O","")</f>
        <v/>
      </c>
      <c r="AS40" s="4"/>
      <c r="AT40" s="4" t="str">
        <f>IF(AT41&lt;&gt;""," -O","")</f>
        <v/>
      </c>
      <c r="AU40" s="4"/>
      <c r="AV40" s="4" t="str">
        <f>IF(AV41&lt;&gt;""," -O","")</f>
        <v/>
      </c>
      <c r="AW40" s="4"/>
      <c r="AX40" s="4" t="str">
        <f>IF(AX41&lt;&gt;""," -O","")</f>
        <v/>
      </c>
      <c r="AY40" s="4"/>
      <c r="AZ40" s="4" t="str">
        <f>IF(AZ41&lt;&gt;""," -O","")</f>
        <v/>
      </c>
      <c r="BA40" s="4"/>
      <c r="BB40" s="4" t="str">
        <f>IF(BB41&lt;&gt;""," -O","")</f>
        <v/>
      </c>
      <c r="BC40" s="4"/>
      <c r="BD40" s="4" t="str">
        <f>IF(BD41&lt;&gt;""," -O","")</f>
        <v/>
      </c>
      <c r="BE40" s="4"/>
      <c r="BF40" s="4" t="str">
        <f>IF(BF41&lt;&gt;""," -O","")</f>
        <v/>
      </c>
      <c r="BG40" s="4"/>
      <c r="BH40" s="4" t="str">
        <f>IF(BH41&lt;&gt;""," -O","")</f>
        <v/>
      </c>
      <c r="BI40" s="4"/>
      <c r="BJ40" s="4" t="str">
        <f>IF(BJ41&lt;&gt;""," -O","")</f>
        <v/>
      </c>
    </row>
    <row r="41" spans="13:62" x14ac:dyDescent="0.25">
      <c r="M41" s="4">
        <v>1.19</v>
      </c>
      <c r="N41" s="4" t="str">
        <f>IFERROR(VLOOKUP(M41,'CRUCE OPORTUNIDADES'!$C$6:$D$105,2,FALSE),"")</f>
        <v/>
      </c>
      <c r="O41" s="4">
        <v>2.19</v>
      </c>
      <c r="P41" s="4" t="str">
        <f>IFERROR(VLOOKUP(O41,'CRUCE OPORTUNIDADES'!$C$6:$D$105,2,FALSE),"")</f>
        <v/>
      </c>
      <c r="Q41" s="4">
        <v>3.19</v>
      </c>
      <c r="R41" s="4" t="str">
        <f>IFERROR(VLOOKUP(Q41,'CRUCE OPORTUNIDADES'!$C$6:$D$105,2,FALSE),"")</f>
        <v/>
      </c>
      <c r="S41" s="4">
        <v>4.1900000000000004</v>
      </c>
      <c r="T41" s="4" t="str">
        <f>IFERROR(VLOOKUP(S41,'CRUCE OPORTUNIDADES'!$C$6:$D$105,2,FALSE),"")</f>
        <v/>
      </c>
      <c r="U41" s="4">
        <v>5.19</v>
      </c>
      <c r="V41" s="4" t="str">
        <f>IFERROR(VLOOKUP(U41,'CRUCE OPORTUNIDADES'!$C$6:$D$105,2,FALSE),"")</f>
        <v/>
      </c>
      <c r="W41" s="4">
        <v>6.19</v>
      </c>
      <c r="X41" s="4" t="str">
        <f>IFERROR(VLOOKUP(W41,'CRUCE OPORTUNIDADES'!$C$6:$D$105,2,FALSE),"")</f>
        <v/>
      </c>
      <c r="Y41" s="4">
        <v>7.19</v>
      </c>
      <c r="Z41" s="4" t="str">
        <f>IFERROR(VLOOKUP(Y41,'CRUCE OPORTUNIDADES'!$C$6:$D$105,2,FALSE),"")</f>
        <v/>
      </c>
      <c r="AA41" s="4">
        <v>8.19</v>
      </c>
      <c r="AB41" s="4" t="str">
        <f>IFERROR(VLOOKUP(AA41,'CRUCE OPORTUNIDADES'!$C$6:$D$105,2,FALSE),"")</f>
        <v/>
      </c>
      <c r="AC41" s="4">
        <v>9.19</v>
      </c>
      <c r="AD41" s="4" t="str">
        <f>IFERROR(VLOOKUP(AC41,'CRUCE OPORTUNIDADES'!$C$6:$D$105,2,FALSE),"")</f>
        <v/>
      </c>
      <c r="AE41" s="4">
        <v>10.19</v>
      </c>
      <c r="AF41" s="4" t="str">
        <f>IFERROR(VLOOKUP(AE41,'CRUCE OPORTUNIDADES'!$C$6:$D$105,2,FALSE),"")</f>
        <v/>
      </c>
      <c r="AG41" s="4">
        <v>11.19</v>
      </c>
      <c r="AH41" s="4" t="str">
        <f>IFERROR(VLOOKUP(AG41,'CRUCE OPORTUNIDADES'!$C$6:$D$105,2,FALSE),"")</f>
        <v/>
      </c>
      <c r="AI41" s="4">
        <v>12.19</v>
      </c>
      <c r="AJ41" s="4" t="str">
        <f>IFERROR(VLOOKUP(AI41,'CRUCE OPORTUNIDADES'!$C$6:$D$105,2,FALSE),"")</f>
        <v/>
      </c>
      <c r="AK41" s="4">
        <v>13.19</v>
      </c>
      <c r="AL41" s="4" t="str">
        <f>IFERROR(VLOOKUP(AK41,'CRUCE OPORTUNIDADES'!$C$6:$D$105,2,FALSE),"")</f>
        <v/>
      </c>
      <c r="AM41" s="4">
        <v>14.19</v>
      </c>
      <c r="AN41" s="4" t="str">
        <f>IFERROR(VLOOKUP(AM41,'CRUCE OPORTUNIDADES'!$C$6:$D$105,2,FALSE),"")</f>
        <v/>
      </c>
      <c r="AO41" s="4">
        <v>15.19</v>
      </c>
      <c r="AP41" s="4" t="str">
        <f>IFERROR(VLOOKUP(AO41,'CRUCE OPORTUNIDADES'!$C$6:$D$105,2,FALSE),"")</f>
        <v/>
      </c>
      <c r="AQ41" s="4">
        <v>16.190000000000001</v>
      </c>
      <c r="AR41" s="4" t="str">
        <f>IFERROR(VLOOKUP(AQ41,'CRUCE OPORTUNIDADES'!$C$6:$D$105,2,FALSE),"")</f>
        <v/>
      </c>
      <c r="AS41" s="4">
        <v>17.190000000000001</v>
      </c>
      <c r="AT41" s="4" t="str">
        <f>IFERROR(VLOOKUP(AS41,'CRUCE OPORTUNIDADES'!$C$6:$D$105,2,FALSE),"")</f>
        <v/>
      </c>
      <c r="AU41" s="4">
        <v>18.190000000000001</v>
      </c>
      <c r="AV41" s="4" t="str">
        <f>IFERROR(VLOOKUP(AU41,'CRUCE OPORTUNIDADES'!$C$6:$D$105,2,FALSE),"")</f>
        <v/>
      </c>
      <c r="AW41" s="4">
        <v>19.190000000000001</v>
      </c>
      <c r="AX41" s="4" t="str">
        <f>IFERROR(VLOOKUP(AW41,'CRUCE OPORTUNIDADES'!$C$6:$D$105,2,FALSE),"")</f>
        <v/>
      </c>
      <c r="AY41" s="4">
        <v>20.190000000000001</v>
      </c>
      <c r="AZ41" s="4" t="str">
        <f>IFERROR(VLOOKUP(AY41,'CRUCE OPORTUNIDADES'!$C$6:$D$105,2,FALSE),"")</f>
        <v/>
      </c>
      <c r="BA41" s="4">
        <v>21.19</v>
      </c>
      <c r="BB41" s="4" t="str">
        <f>IFERROR(VLOOKUP(BA41,'CRUCE OPORTUNIDADES'!$C$6:$D$105,2,FALSE),"")</f>
        <v/>
      </c>
      <c r="BC41" s="4">
        <v>22.19</v>
      </c>
      <c r="BD41" s="4" t="str">
        <f>IFERROR(VLOOKUP(BC41,'CRUCE OPORTUNIDADES'!$C$6:$D$105,2,FALSE),"")</f>
        <v/>
      </c>
      <c r="BE41" s="4">
        <v>23.19</v>
      </c>
      <c r="BF41" s="4" t="str">
        <f>IFERROR(VLOOKUP(BE41,'CRUCE OPORTUNIDADES'!$C$6:$D$105,2,FALSE),"")</f>
        <v/>
      </c>
      <c r="BG41" s="4">
        <v>24.19</v>
      </c>
      <c r="BH41" s="4" t="str">
        <f>IFERROR(VLOOKUP(BG41,'CRUCE OPORTUNIDADES'!$C$6:$D$105,2,FALSE),"")</f>
        <v/>
      </c>
      <c r="BI41" s="4">
        <v>25.19</v>
      </c>
      <c r="BJ41" s="4" t="str">
        <f>IFERROR(VLOOKUP(BI41,'CRUCE OPORTUNIDADES'!$C$6:$D$105,2,FALSE),"")</f>
        <v/>
      </c>
    </row>
    <row r="42" spans="13:62" x14ac:dyDescent="0.25">
      <c r="M42" s="4"/>
      <c r="N42" s="4" t="str">
        <f>IF(N43&lt;&gt;""," -O","")</f>
        <v/>
      </c>
      <c r="O42" s="4"/>
      <c r="P42" s="4" t="str">
        <f>IF(P43&lt;&gt;""," -O","")</f>
        <v/>
      </c>
      <c r="Q42" s="4"/>
      <c r="R42" s="4" t="str">
        <f>IF(R43&lt;&gt;""," -O","")</f>
        <v/>
      </c>
      <c r="S42" s="4"/>
      <c r="T42" s="4" t="str">
        <f>IF(T43&lt;&gt;""," -O","")</f>
        <v/>
      </c>
      <c r="U42" s="4"/>
      <c r="V42" s="4" t="str">
        <f>IF(V43&lt;&gt;""," -O","")</f>
        <v/>
      </c>
      <c r="W42" s="4"/>
      <c r="X42" s="4" t="str">
        <f>IF(X43&lt;&gt;""," -O","")</f>
        <v/>
      </c>
      <c r="Y42" s="4"/>
      <c r="Z42" s="4" t="str">
        <f>IF(Z43&lt;&gt;""," -O","")</f>
        <v/>
      </c>
      <c r="AA42" s="4"/>
      <c r="AB42" s="4" t="str">
        <f>IF(AB43&lt;&gt;""," -O","")</f>
        <v/>
      </c>
      <c r="AC42" s="4"/>
      <c r="AD42" s="4" t="str">
        <f>IF(AD43&lt;&gt;""," -O","")</f>
        <v/>
      </c>
      <c r="AE42" s="4"/>
      <c r="AF42" s="4" t="str">
        <f>IF(AF43&lt;&gt;""," -O","")</f>
        <v/>
      </c>
      <c r="AG42" s="4"/>
      <c r="AH42" s="4" t="str">
        <f>IF(AH43&lt;&gt;""," -O","")</f>
        <v/>
      </c>
      <c r="AI42" s="4"/>
      <c r="AJ42" s="4" t="str">
        <f>IF(AJ43&lt;&gt;""," -O","")</f>
        <v/>
      </c>
      <c r="AK42" s="4"/>
      <c r="AL42" s="4" t="str">
        <f>IF(AL43&lt;&gt;""," -O","")</f>
        <v/>
      </c>
      <c r="AM42" s="4"/>
      <c r="AN42" s="4" t="str">
        <f>IF(AN43&lt;&gt;""," -O","")</f>
        <v/>
      </c>
      <c r="AO42" s="4"/>
      <c r="AP42" s="4" t="str">
        <f>IF(AP43&lt;&gt;""," -O","")</f>
        <v/>
      </c>
      <c r="AQ42" s="4"/>
      <c r="AR42" s="4" t="str">
        <f>IF(AR43&lt;&gt;""," -O","")</f>
        <v/>
      </c>
      <c r="AS42" s="4"/>
      <c r="AT42" s="4" t="str">
        <f>IF(AT43&lt;&gt;""," -O","")</f>
        <v/>
      </c>
      <c r="AU42" s="4"/>
      <c r="AV42" s="4" t="str">
        <f>IF(AV43&lt;&gt;""," -O","")</f>
        <v/>
      </c>
      <c r="AW42" s="4"/>
      <c r="AX42" s="4" t="str">
        <f>IF(AX43&lt;&gt;""," -O","")</f>
        <v/>
      </c>
      <c r="AY42" s="4"/>
      <c r="AZ42" s="4" t="str">
        <f>IF(AZ43&lt;&gt;""," -O","")</f>
        <v/>
      </c>
      <c r="BA42" s="4"/>
      <c r="BB42" s="4" t="str">
        <f>IF(BB43&lt;&gt;""," -O","")</f>
        <v/>
      </c>
      <c r="BC42" s="4"/>
      <c r="BD42" s="4" t="str">
        <f>IF(BD43&lt;&gt;""," -O","")</f>
        <v/>
      </c>
      <c r="BE42" s="4"/>
      <c r="BF42" s="4" t="str">
        <f>IF(BF43&lt;&gt;""," -O","")</f>
        <v/>
      </c>
      <c r="BG42" s="4"/>
      <c r="BH42" s="4" t="str">
        <f>IF(BH43&lt;&gt;""," -O","")</f>
        <v/>
      </c>
      <c r="BI42" s="4"/>
      <c r="BJ42" s="4" t="str">
        <f>IF(BJ43&lt;&gt;""," -O","")</f>
        <v/>
      </c>
    </row>
    <row r="43" spans="13:62" x14ac:dyDescent="0.25">
      <c r="M43" s="4">
        <v>1.2</v>
      </c>
      <c r="N43" s="4" t="str">
        <f>IFERROR(VLOOKUP(M43,'CRUCE OPORTUNIDADES'!$C$6:$D$105,2,FALSE),"")</f>
        <v/>
      </c>
      <c r="O43" s="4">
        <v>2.2000000000000002</v>
      </c>
      <c r="P43" s="4" t="str">
        <f>IFERROR(VLOOKUP(O43,'CRUCE OPORTUNIDADES'!$C$6:$D$105,2,FALSE),"")</f>
        <v/>
      </c>
      <c r="Q43" s="4">
        <v>3.2</v>
      </c>
      <c r="R43" s="4" t="str">
        <f>IFERROR(VLOOKUP(Q43,'CRUCE OPORTUNIDADES'!$C$6:$D$105,2,FALSE),"")</f>
        <v/>
      </c>
      <c r="S43" s="4">
        <v>4.2</v>
      </c>
      <c r="T43" s="4" t="str">
        <f>IFERROR(VLOOKUP(S43,'CRUCE OPORTUNIDADES'!$C$6:$D$105,2,FALSE),"")</f>
        <v/>
      </c>
      <c r="U43" s="4">
        <v>5.2</v>
      </c>
      <c r="V43" s="4" t="str">
        <f>IFERROR(VLOOKUP(U43,'CRUCE OPORTUNIDADES'!$C$6:$D$105,2,FALSE),"")</f>
        <v/>
      </c>
      <c r="W43" s="4">
        <v>6.2</v>
      </c>
      <c r="X43" s="4" t="str">
        <f>IFERROR(VLOOKUP(W43,'CRUCE OPORTUNIDADES'!$C$6:$D$105,2,FALSE),"")</f>
        <v/>
      </c>
      <c r="Y43" s="4">
        <v>7.2</v>
      </c>
      <c r="Z43" s="4" t="str">
        <f>IFERROR(VLOOKUP(Y43,'CRUCE OPORTUNIDADES'!$C$6:$D$105,2,FALSE),"")</f>
        <v/>
      </c>
      <c r="AA43" s="4">
        <v>8.1999999999999993</v>
      </c>
      <c r="AB43" s="4" t="str">
        <f>IFERROR(VLOOKUP(AA43,'CRUCE OPORTUNIDADES'!$C$6:$D$105,2,FALSE),"")</f>
        <v/>
      </c>
      <c r="AC43" s="4">
        <v>9.1999999999999993</v>
      </c>
      <c r="AD43" s="4" t="str">
        <f>IFERROR(VLOOKUP(AC43,'CRUCE OPORTUNIDADES'!$C$6:$D$105,2,FALSE),"")</f>
        <v/>
      </c>
      <c r="AE43" s="4">
        <v>10.199999999999999</v>
      </c>
      <c r="AF43" s="4" t="str">
        <f>IFERROR(VLOOKUP(AE43,'CRUCE OPORTUNIDADES'!$C$6:$D$105,2,FALSE),"")</f>
        <v/>
      </c>
      <c r="AG43" s="4">
        <v>11.2</v>
      </c>
      <c r="AH43" s="4" t="str">
        <f>IFERROR(VLOOKUP(AG43,'CRUCE OPORTUNIDADES'!$C$6:$D$105,2,FALSE),"")</f>
        <v/>
      </c>
      <c r="AI43" s="4">
        <v>12.2</v>
      </c>
      <c r="AJ43" s="4" t="str">
        <f>IFERROR(VLOOKUP(AI43,'CRUCE OPORTUNIDADES'!$C$6:$D$105,2,FALSE),"")</f>
        <v/>
      </c>
      <c r="AK43" s="4">
        <v>13.2</v>
      </c>
      <c r="AL43" s="4" t="str">
        <f>IFERROR(VLOOKUP(AK43,'CRUCE OPORTUNIDADES'!$C$6:$D$105,2,FALSE),"")</f>
        <v/>
      </c>
      <c r="AM43" s="4">
        <v>14.2</v>
      </c>
      <c r="AN43" s="4" t="str">
        <f>IFERROR(VLOOKUP(AM43,'CRUCE OPORTUNIDADES'!$C$6:$D$105,2,FALSE),"")</f>
        <v/>
      </c>
      <c r="AO43" s="4">
        <v>15.2</v>
      </c>
      <c r="AP43" s="4" t="str">
        <f>IFERROR(VLOOKUP(AO43,'CRUCE OPORTUNIDADES'!$C$6:$D$105,2,FALSE),"")</f>
        <v/>
      </c>
      <c r="AQ43" s="4">
        <v>16.2</v>
      </c>
      <c r="AR43" s="4" t="str">
        <f>IFERROR(VLOOKUP(AQ43,'CRUCE OPORTUNIDADES'!$C$6:$D$105,2,FALSE),"")</f>
        <v/>
      </c>
      <c r="AS43" s="4">
        <v>17.2</v>
      </c>
      <c r="AT43" s="4" t="str">
        <f>IFERROR(VLOOKUP(AS43,'CRUCE OPORTUNIDADES'!$C$6:$D$105,2,FALSE),"")</f>
        <v/>
      </c>
      <c r="AU43" s="4">
        <v>18.2</v>
      </c>
      <c r="AV43" s="4" t="str">
        <f>IFERROR(VLOOKUP(AU43,'CRUCE OPORTUNIDADES'!$C$6:$D$105,2,FALSE),"")</f>
        <v/>
      </c>
      <c r="AW43" s="4">
        <v>19.2</v>
      </c>
      <c r="AX43" s="4" t="str">
        <f>IFERROR(VLOOKUP(AW43,'CRUCE OPORTUNIDADES'!$C$6:$D$105,2,FALSE),"")</f>
        <v/>
      </c>
      <c r="AY43" s="4">
        <v>20.2</v>
      </c>
      <c r="AZ43" s="4" t="str">
        <f>IFERROR(VLOOKUP(AY43,'CRUCE OPORTUNIDADES'!$C$6:$D$105,2,FALSE),"")</f>
        <v/>
      </c>
      <c r="BA43" s="4">
        <v>21.2</v>
      </c>
      <c r="BB43" s="4" t="str">
        <f>IFERROR(VLOOKUP(BA43,'CRUCE OPORTUNIDADES'!$C$6:$D$105,2,FALSE),"")</f>
        <v/>
      </c>
      <c r="BC43" s="4">
        <v>22.2</v>
      </c>
      <c r="BD43" s="4" t="str">
        <f>IFERROR(VLOOKUP(BC43,'CRUCE OPORTUNIDADES'!$C$6:$D$105,2,FALSE),"")</f>
        <v/>
      </c>
      <c r="BE43" s="4">
        <v>23.2</v>
      </c>
      <c r="BF43" s="4" t="str">
        <f>IFERROR(VLOOKUP(BE43,'CRUCE OPORTUNIDADES'!$C$6:$D$105,2,FALSE),"")</f>
        <v/>
      </c>
      <c r="BG43" s="4">
        <v>24.2</v>
      </c>
      <c r="BH43" s="4" t="str">
        <f>IFERROR(VLOOKUP(BG43,'CRUCE OPORTUNIDADES'!$C$6:$D$105,2,FALSE),"")</f>
        <v/>
      </c>
      <c r="BI43" s="4">
        <v>25.2</v>
      </c>
      <c r="BJ43" s="4" t="str">
        <f>IFERROR(VLOOKUP(BI43,'CRUCE OPORTUNIDADES'!$C$6:$D$105,2,FALSE),"")</f>
        <v/>
      </c>
    </row>
    <row r="44" spans="13:62" x14ac:dyDescent="0.25">
      <c r="M44" s="4"/>
      <c r="N44" s="4" t="str">
        <f>IF(N45&lt;&gt;""," -O","")</f>
        <v/>
      </c>
      <c r="O44" s="4"/>
      <c r="P44" s="4" t="str">
        <f>IF(P45&lt;&gt;""," -O","")</f>
        <v/>
      </c>
      <c r="Q44" s="4"/>
      <c r="R44" s="4" t="str">
        <f>IF(R45&lt;&gt;""," -O","")</f>
        <v/>
      </c>
      <c r="S44" s="4"/>
      <c r="T44" s="4" t="str">
        <f>IF(T45&lt;&gt;""," -O","")</f>
        <v/>
      </c>
      <c r="U44" s="4"/>
      <c r="V44" s="4" t="str">
        <f>IF(V45&lt;&gt;""," -O","")</f>
        <v/>
      </c>
      <c r="W44" s="4"/>
      <c r="X44" s="4" t="str">
        <f>IF(X45&lt;&gt;""," -O","")</f>
        <v/>
      </c>
      <c r="Y44" s="4"/>
      <c r="Z44" s="4" t="str">
        <f>IF(Z45&lt;&gt;""," -O","")</f>
        <v/>
      </c>
      <c r="AA44" s="4"/>
      <c r="AB44" s="4" t="str">
        <f>IF(AB45&lt;&gt;""," -O","")</f>
        <v/>
      </c>
      <c r="AC44" s="4"/>
      <c r="AD44" s="4" t="str">
        <f>IF(AD45&lt;&gt;""," -O","")</f>
        <v/>
      </c>
      <c r="AE44" s="4"/>
      <c r="AF44" s="4" t="str">
        <f>IF(AF45&lt;&gt;""," -O","")</f>
        <v/>
      </c>
      <c r="AG44" s="4"/>
      <c r="AH44" s="4" t="str">
        <f>IF(AH45&lt;&gt;""," -O","")</f>
        <v/>
      </c>
      <c r="AI44" s="4"/>
      <c r="AJ44" s="4" t="str">
        <f>IF(AJ45&lt;&gt;""," -O","")</f>
        <v/>
      </c>
      <c r="AK44" s="4"/>
      <c r="AL44" s="4" t="str">
        <f>IF(AL45&lt;&gt;""," -O","")</f>
        <v/>
      </c>
      <c r="AM44" s="4"/>
      <c r="AN44" s="4" t="str">
        <f>IF(AN45&lt;&gt;""," -O","")</f>
        <v/>
      </c>
      <c r="AO44" s="4"/>
      <c r="AP44" s="4" t="str">
        <f>IF(AP45&lt;&gt;""," -O","")</f>
        <v/>
      </c>
      <c r="AQ44" s="4"/>
      <c r="AR44" s="4" t="str">
        <f>IF(AR45&lt;&gt;""," -O","")</f>
        <v/>
      </c>
      <c r="AS44" s="4"/>
      <c r="AT44" s="4" t="str">
        <f>IF(AT45&lt;&gt;""," -O","")</f>
        <v/>
      </c>
      <c r="AU44" s="4"/>
      <c r="AV44" s="4" t="str">
        <f>IF(AV45&lt;&gt;""," -O","")</f>
        <v/>
      </c>
      <c r="AW44" s="4"/>
      <c r="AX44" s="4" t="str">
        <f>IF(AX45&lt;&gt;""," -O","")</f>
        <v/>
      </c>
      <c r="AY44" s="4"/>
      <c r="AZ44" s="4" t="str">
        <f>IF(AZ45&lt;&gt;""," -O","")</f>
        <v/>
      </c>
      <c r="BA44" s="4"/>
      <c r="BB44" s="4" t="str">
        <f>IF(BB45&lt;&gt;""," -O","")</f>
        <v/>
      </c>
      <c r="BC44" s="4"/>
      <c r="BD44" s="4" t="str">
        <f>IF(BD45&lt;&gt;""," -O","")</f>
        <v/>
      </c>
      <c r="BE44" s="4"/>
      <c r="BF44" s="4" t="str">
        <f>IF(BF45&lt;&gt;""," -O","")</f>
        <v/>
      </c>
      <c r="BG44" s="4"/>
      <c r="BH44" s="4" t="str">
        <f>IF(BH45&lt;&gt;""," -O","")</f>
        <v/>
      </c>
      <c r="BI44" s="4"/>
      <c r="BJ44" s="4" t="str">
        <f>IF(BJ45&lt;&gt;""," -O","")</f>
        <v/>
      </c>
    </row>
    <row r="45" spans="13:62" x14ac:dyDescent="0.25">
      <c r="M45" s="4">
        <v>1.21</v>
      </c>
      <c r="N45" s="4" t="str">
        <f>IFERROR(VLOOKUP(M45,'CRUCE OPORTUNIDADES'!$C$6:$D$105,2,FALSE),"")</f>
        <v/>
      </c>
      <c r="O45" s="4">
        <v>2.21</v>
      </c>
      <c r="P45" s="4" t="str">
        <f>IFERROR(VLOOKUP(O45,'CRUCE OPORTUNIDADES'!$C$6:$D$105,2,FALSE),"")</f>
        <v/>
      </c>
      <c r="Q45" s="4">
        <v>3.21</v>
      </c>
      <c r="R45" s="4" t="str">
        <f>IFERROR(VLOOKUP(Q45,'CRUCE OPORTUNIDADES'!$C$6:$D$105,2,FALSE),"")</f>
        <v/>
      </c>
      <c r="S45" s="4">
        <v>4.21</v>
      </c>
      <c r="T45" s="4" t="str">
        <f>IFERROR(VLOOKUP(S45,'CRUCE OPORTUNIDADES'!$C$6:$D$105,2,FALSE),"")</f>
        <v/>
      </c>
      <c r="U45" s="4">
        <v>5.21</v>
      </c>
      <c r="V45" s="4" t="str">
        <f>IFERROR(VLOOKUP(U45,'CRUCE OPORTUNIDADES'!$C$6:$D$105,2,FALSE),"")</f>
        <v/>
      </c>
      <c r="W45" s="4">
        <v>6.21</v>
      </c>
      <c r="X45" s="4" t="str">
        <f>IFERROR(VLOOKUP(W45,'CRUCE OPORTUNIDADES'!$C$6:$D$105,2,FALSE),"")</f>
        <v/>
      </c>
      <c r="Y45" s="4">
        <v>7.21</v>
      </c>
      <c r="Z45" s="4" t="str">
        <f>IFERROR(VLOOKUP(Y45,'CRUCE OPORTUNIDADES'!$C$6:$D$105,2,FALSE),"")</f>
        <v/>
      </c>
      <c r="AA45" s="4">
        <v>8.2100000000000009</v>
      </c>
      <c r="AB45" s="4" t="str">
        <f>IFERROR(VLOOKUP(AA45,'CRUCE OPORTUNIDADES'!$C$6:$D$105,2,FALSE),"")</f>
        <v/>
      </c>
      <c r="AC45" s="4">
        <v>9.2100000000000009</v>
      </c>
      <c r="AD45" s="4" t="str">
        <f>IFERROR(VLOOKUP(AC45,'CRUCE OPORTUNIDADES'!$C$6:$D$105,2,FALSE),"")</f>
        <v/>
      </c>
      <c r="AE45" s="4">
        <v>10.210000000000001</v>
      </c>
      <c r="AF45" s="4" t="str">
        <f>IFERROR(VLOOKUP(AE45,'CRUCE OPORTUNIDADES'!$C$6:$D$105,2,FALSE),"")</f>
        <v/>
      </c>
      <c r="AG45" s="4">
        <v>11.21</v>
      </c>
      <c r="AH45" s="4" t="str">
        <f>IFERROR(VLOOKUP(AG45,'CRUCE OPORTUNIDADES'!$C$6:$D$105,2,FALSE),"")</f>
        <v/>
      </c>
      <c r="AI45" s="4">
        <v>12.21</v>
      </c>
      <c r="AJ45" s="4" t="str">
        <f>IFERROR(VLOOKUP(AI45,'CRUCE OPORTUNIDADES'!$C$6:$D$105,2,FALSE),"")</f>
        <v/>
      </c>
      <c r="AK45" s="4">
        <v>13.21</v>
      </c>
      <c r="AL45" s="4" t="str">
        <f>IFERROR(VLOOKUP(AK45,'CRUCE OPORTUNIDADES'!$C$6:$D$105,2,FALSE),"")</f>
        <v/>
      </c>
      <c r="AM45" s="4">
        <v>14.21</v>
      </c>
      <c r="AN45" s="4" t="str">
        <f>IFERROR(VLOOKUP(AM45,'CRUCE OPORTUNIDADES'!$C$6:$D$105,2,FALSE),"")</f>
        <v/>
      </c>
      <c r="AO45" s="4">
        <v>15.21</v>
      </c>
      <c r="AP45" s="4" t="str">
        <f>IFERROR(VLOOKUP(AO45,'CRUCE OPORTUNIDADES'!$C$6:$D$105,2,FALSE),"")</f>
        <v/>
      </c>
      <c r="AQ45" s="4">
        <v>16.21</v>
      </c>
      <c r="AR45" s="4" t="str">
        <f>IFERROR(VLOOKUP(AQ45,'CRUCE OPORTUNIDADES'!$C$6:$D$105,2,FALSE),"")</f>
        <v/>
      </c>
      <c r="AS45" s="4">
        <v>17.21</v>
      </c>
      <c r="AT45" s="4" t="str">
        <f>IFERROR(VLOOKUP(AS45,'CRUCE OPORTUNIDADES'!$C$6:$D$105,2,FALSE),"")</f>
        <v/>
      </c>
      <c r="AU45" s="4">
        <v>18.21</v>
      </c>
      <c r="AV45" s="4" t="str">
        <f>IFERROR(VLOOKUP(AU45,'CRUCE OPORTUNIDADES'!$C$6:$D$105,2,FALSE),"")</f>
        <v/>
      </c>
      <c r="AW45" s="4">
        <v>19.21</v>
      </c>
      <c r="AX45" s="4" t="str">
        <f>IFERROR(VLOOKUP(AW45,'CRUCE OPORTUNIDADES'!$C$6:$D$105,2,FALSE),"")</f>
        <v/>
      </c>
      <c r="AY45" s="4">
        <v>20.21</v>
      </c>
      <c r="AZ45" s="4" t="str">
        <f>IFERROR(VLOOKUP(AY45,'CRUCE OPORTUNIDADES'!$C$6:$D$105,2,FALSE),"")</f>
        <v/>
      </c>
      <c r="BA45" s="4">
        <v>21.21</v>
      </c>
      <c r="BB45" s="4" t="str">
        <f>IFERROR(VLOOKUP(BA45,'CRUCE OPORTUNIDADES'!$C$6:$D$105,2,FALSE),"")</f>
        <v/>
      </c>
      <c r="BC45" s="4">
        <v>22.21</v>
      </c>
      <c r="BD45" s="4" t="str">
        <f>IFERROR(VLOOKUP(BC45,'CRUCE OPORTUNIDADES'!$C$6:$D$105,2,FALSE),"")</f>
        <v/>
      </c>
      <c r="BE45" s="4">
        <v>23.21</v>
      </c>
      <c r="BF45" s="4" t="str">
        <f>IFERROR(VLOOKUP(BE45,'CRUCE OPORTUNIDADES'!$C$6:$D$105,2,FALSE),"")</f>
        <v/>
      </c>
      <c r="BG45" s="4">
        <v>24.21</v>
      </c>
      <c r="BH45" s="4" t="str">
        <f>IFERROR(VLOOKUP(BG45,'CRUCE OPORTUNIDADES'!$C$6:$D$105,2,FALSE),"")</f>
        <v/>
      </c>
      <c r="BI45" s="4">
        <v>25.21</v>
      </c>
      <c r="BJ45" s="4" t="str">
        <f>IFERROR(VLOOKUP(BI45,'CRUCE OPORTUNIDADES'!$C$6:$D$105,2,FALSE),"")</f>
        <v/>
      </c>
    </row>
    <row r="46" spans="13:62" x14ac:dyDescent="0.25">
      <c r="M46" s="4"/>
      <c r="N46" s="4" t="str">
        <f>IF(N47&lt;&gt;""," -O","")</f>
        <v/>
      </c>
      <c r="O46" s="4"/>
      <c r="P46" s="4" t="str">
        <f>IF(P47&lt;&gt;""," -O","")</f>
        <v/>
      </c>
      <c r="Q46" s="4"/>
      <c r="R46" s="4" t="str">
        <f>IF(R47&lt;&gt;""," -O","")</f>
        <v/>
      </c>
      <c r="S46" s="4"/>
      <c r="T46" s="4" t="str">
        <f>IF(T47&lt;&gt;""," -O","")</f>
        <v/>
      </c>
      <c r="U46" s="4"/>
      <c r="V46" s="4" t="str">
        <f>IF(V47&lt;&gt;""," -O","")</f>
        <v/>
      </c>
      <c r="W46" s="4"/>
      <c r="X46" s="4" t="str">
        <f>IF(X47&lt;&gt;""," -O","")</f>
        <v/>
      </c>
      <c r="Y46" s="4"/>
      <c r="Z46" s="4" t="str">
        <f>IF(Z47&lt;&gt;""," -O","")</f>
        <v/>
      </c>
      <c r="AA46" s="4"/>
      <c r="AB46" s="4" t="str">
        <f>IF(AB47&lt;&gt;""," -O","")</f>
        <v/>
      </c>
      <c r="AC46" s="4"/>
      <c r="AD46" s="4" t="str">
        <f>IF(AD47&lt;&gt;""," -O","")</f>
        <v/>
      </c>
      <c r="AE46" s="4"/>
      <c r="AF46" s="4" t="str">
        <f>IF(AF47&lt;&gt;""," -O","")</f>
        <v/>
      </c>
      <c r="AG46" s="4"/>
      <c r="AH46" s="4" t="str">
        <f>IF(AH47&lt;&gt;""," -O","")</f>
        <v/>
      </c>
      <c r="AI46" s="4"/>
      <c r="AJ46" s="4" t="str">
        <f>IF(AJ47&lt;&gt;""," -O","")</f>
        <v/>
      </c>
      <c r="AK46" s="4"/>
      <c r="AL46" s="4" t="str">
        <f>IF(AL47&lt;&gt;""," -O","")</f>
        <v/>
      </c>
      <c r="AM46" s="4"/>
      <c r="AN46" s="4" t="str">
        <f>IF(AN47&lt;&gt;""," -O","")</f>
        <v/>
      </c>
      <c r="AO46" s="4"/>
      <c r="AP46" s="4" t="str">
        <f>IF(AP47&lt;&gt;""," -O","")</f>
        <v/>
      </c>
      <c r="AQ46" s="4"/>
      <c r="AR46" s="4" t="str">
        <f>IF(AR47&lt;&gt;""," -O","")</f>
        <v/>
      </c>
      <c r="AS46" s="4"/>
      <c r="AT46" s="4" t="str">
        <f>IF(AT47&lt;&gt;""," -O","")</f>
        <v/>
      </c>
      <c r="AU46" s="4"/>
      <c r="AV46" s="4" t="str">
        <f>IF(AV47&lt;&gt;""," -O","")</f>
        <v/>
      </c>
      <c r="AW46" s="4"/>
      <c r="AX46" s="4" t="str">
        <f>IF(AX47&lt;&gt;""," -O","")</f>
        <v/>
      </c>
      <c r="AY46" s="4"/>
      <c r="AZ46" s="4" t="str">
        <f>IF(AZ47&lt;&gt;""," -O","")</f>
        <v/>
      </c>
      <c r="BA46" s="4"/>
      <c r="BB46" s="4" t="str">
        <f>IF(BB47&lt;&gt;""," -O","")</f>
        <v/>
      </c>
      <c r="BC46" s="4"/>
      <c r="BD46" s="4" t="str">
        <f>IF(BD47&lt;&gt;""," -O","")</f>
        <v/>
      </c>
      <c r="BE46" s="4"/>
      <c r="BF46" s="4" t="str">
        <f>IF(BF47&lt;&gt;""," -O","")</f>
        <v/>
      </c>
      <c r="BG46" s="4"/>
      <c r="BH46" s="4" t="str">
        <f>IF(BH47&lt;&gt;""," -O","")</f>
        <v/>
      </c>
      <c r="BI46" s="4"/>
      <c r="BJ46" s="4" t="str">
        <f>IF(BJ47&lt;&gt;""," -O","")</f>
        <v/>
      </c>
    </row>
    <row r="47" spans="13:62" x14ac:dyDescent="0.25">
      <c r="M47" s="4">
        <v>1.22</v>
      </c>
      <c r="N47" s="4" t="str">
        <f>IFERROR(VLOOKUP(M47,'CRUCE OPORTUNIDADES'!$C$6:$D$105,2,FALSE),"")</f>
        <v/>
      </c>
      <c r="O47" s="4">
        <v>2.2200000000000002</v>
      </c>
      <c r="P47" s="4" t="str">
        <f>IFERROR(VLOOKUP(O47,'CRUCE OPORTUNIDADES'!$C$6:$D$105,2,FALSE),"")</f>
        <v/>
      </c>
      <c r="Q47" s="4">
        <v>3.22</v>
      </c>
      <c r="R47" s="4" t="str">
        <f>IFERROR(VLOOKUP(Q47,'CRUCE OPORTUNIDADES'!$C$6:$D$105,2,FALSE),"")</f>
        <v/>
      </c>
      <c r="S47" s="4">
        <v>4.22</v>
      </c>
      <c r="T47" s="4" t="str">
        <f>IFERROR(VLOOKUP(S47,'CRUCE OPORTUNIDADES'!$C$6:$D$105,2,FALSE),"")</f>
        <v/>
      </c>
      <c r="U47" s="4">
        <v>5.22</v>
      </c>
      <c r="V47" s="4" t="str">
        <f>IFERROR(VLOOKUP(U47,'CRUCE OPORTUNIDADES'!$C$6:$D$105,2,FALSE),"")</f>
        <v/>
      </c>
      <c r="W47" s="4">
        <v>6.22</v>
      </c>
      <c r="X47" s="4" t="str">
        <f>IFERROR(VLOOKUP(W47,'CRUCE OPORTUNIDADES'!$C$6:$D$105,2,FALSE),"")</f>
        <v/>
      </c>
      <c r="Y47" s="4">
        <v>7.22</v>
      </c>
      <c r="Z47" s="4" t="str">
        <f>IFERROR(VLOOKUP(Y47,'CRUCE OPORTUNIDADES'!$C$6:$D$105,2,FALSE),"")</f>
        <v/>
      </c>
      <c r="AA47" s="4">
        <v>8.2200000000000006</v>
      </c>
      <c r="AB47" s="4" t="str">
        <f>IFERROR(VLOOKUP(AA47,'CRUCE OPORTUNIDADES'!$C$6:$D$105,2,FALSE),"")</f>
        <v/>
      </c>
      <c r="AC47" s="4">
        <v>9.2200000000000006</v>
      </c>
      <c r="AD47" s="4" t="str">
        <f>IFERROR(VLOOKUP(AC47,'CRUCE OPORTUNIDADES'!$C$6:$D$105,2,FALSE),"")</f>
        <v/>
      </c>
      <c r="AE47" s="4">
        <v>10.220000000000001</v>
      </c>
      <c r="AF47" s="4" t="str">
        <f>IFERROR(VLOOKUP(AE47,'CRUCE OPORTUNIDADES'!$C$6:$D$105,2,FALSE),"")</f>
        <v/>
      </c>
      <c r="AG47" s="4">
        <v>11.22</v>
      </c>
      <c r="AH47" s="4" t="str">
        <f>IFERROR(VLOOKUP(AG47,'CRUCE OPORTUNIDADES'!$C$6:$D$105,2,FALSE),"")</f>
        <v/>
      </c>
      <c r="AI47" s="4">
        <v>12.22</v>
      </c>
      <c r="AJ47" s="4" t="str">
        <f>IFERROR(VLOOKUP(AI47,'CRUCE OPORTUNIDADES'!$C$6:$D$105,2,FALSE),"")</f>
        <v/>
      </c>
      <c r="AK47" s="4">
        <v>13.22</v>
      </c>
      <c r="AL47" s="4" t="str">
        <f>IFERROR(VLOOKUP(AK47,'CRUCE OPORTUNIDADES'!$C$6:$D$105,2,FALSE),"")</f>
        <v/>
      </c>
      <c r="AM47" s="4">
        <v>14.22</v>
      </c>
      <c r="AN47" s="4" t="str">
        <f>IFERROR(VLOOKUP(AM47,'CRUCE OPORTUNIDADES'!$C$6:$D$105,2,FALSE),"")</f>
        <v/>
      </c>
      <c r="AO47" s="4">
        <v>15.22</v>
      </c>
      <c r="AP47" s="4" t="str">
        <f>IFERROR(VLOOKUP(AO47,'CRUCE OPORTUNIDADES'!$C$6:$D$105,2,FALSE),"")</f>
        <v/>
      </c>
      <c r="AQ47" s="4">
        <v>16.22</v>
      </c>
      <c r="AR47" s="4" t="str">
        <f>IFERROR(VLOOKUP(AQ47,'CRUCE OPORTUNIDADES'!$C$6:$D$105,2,FALSE),"")</f>
        <v/>
      </c>
      <c r="AS47" s="4">
        <v>17.22</v>
      </c>
      <c r="AT47" s="4" t="str">
        <f>IFERROR(VLOOKUP(AS47,'CRUCE OPORTUNIDADES'!$C$6:$D$105,2,FALSE),"")</f>
        <v/>
      </c>
      <c r="AU47" s="4">
        <v>18.22</v>
      </c>
      <c r="AV47" s="4" t="str">
        <f>IFERROR(VLOOKUP(AU47,'CRUCE OPORTUNIDADES'!$C$6:$D$105,2,FALSE),"")</f>
        <v/>
      </c>
      <c r="AW47" s="4">
        <v>19.22</v>
      </c>
      <c r="AX47" s="4" t="str">
        <f>IFERROR(VLOOKUP(AW47,'CRUCE OPORTUNIDADES'!$C$6:$D$105,2,FALSE),"")</f>
        <v/>
      </c>
      <c r="AY47" s="4">
        <v>20.22</v>
      </c>
      <c r="AZ47" s="4" t="str">
        <f>IFERROR(VLOOKUP(AY47,'CRUCE OPORTUNIDADES'!$C$6:$D$105,2,FALSE),"")</f>
        <v/>
      </c>
      <c r="BA47" s="4">
        <v>21.22</v>
      </c>
      <c r="BB47" s="4" t="str">
        <f>IFERROR(VLOOKUP(BA47,'CRUCE OPORTUNIDADES'!$C$6:$D$105,2,FALSE),"")</f>
        <v/>
      </c>
      <c r="BC47" s="4">
        <v>22.22</v>
      </c>
      <c r="BD47" s="4" t="str">
        <f>IFERROR(VLOOKUP(BC47,'CRUCE OPORTUNIDADES'!$C$6:$D$105,2,FALSE),"")</f>
        <v/>
      </c>
      <c r="BE47" s="4">
        <v>23.22</v>
      </c>
      <c r="BF47" s="4" t="str">
        <f>IFERROR(VLOOKUP(BE47,'CRUCE OPORTUNIDADES'!$C$6:$D$105,2,FALSE),"")</f>
        <v/>
      </c>
      <c r="BG47" s="4">
        <v>24.22</v>
      </c>
      <c r="BH47" s="4" t="str">
        <f>IFERROR(VLOOKUP(BG47,'CRUCE OPORTUNIDADES'!$C$6:$D$105,2,FALSE),"")</f>
        <v/>
      </c>
      <c r="BI47" s="4">
        <v>25.22</v>
      </c>
      <c r="BJ47" s="4" t="str">
        <f>IFERROR(VLOOKUP(BI47,'CRUCE OPORTUNIDADES'!$C$6:$D$105,2,FALSE),"")</f>
        <v/>
      </c>
    </row>
    <row r="48" spans="13:62" x14ac:dyDescent="0.25">
      <c r="M48" s="4"/>
      <c r="N48" s="4" t="str">
        <f>IF(N49&lt;&gt;""," -O","")</f>
        <v/>
      </c>
      <c r="O48" s="4"/>
      <c r="P48" s="4" t="str">
        <f>IF(P49&lt;&gt;""," -O","")</f>
        <v/>
      </c>
      <c r="Q48" s="4"/>
      <c r="R48" s="4" t="str">
        <f>IF(R49&lt;&gt;""," -O","")</f>
        <v/>
      </c>
      <c r="S48" s="4"/>
      <c r="T48" s="4" t="str">
        <f>IF(T49&lt;&gt;""," -O","")</f>
        <v/>
      </c>
      <c r="U48" s="4"/>
      <c r="V48" s="4" t="str">
        <f>IF(V49&lt;&gt;""," -O","")</f>
        <v/>
      </c>
      <c r="W48" s="4"/>
      <c r="X48" s="4" t="str">
        <f>IF(X49&lt;&gt;""," -O","")</f>
        <v/>
      </c>
      <c r="Y48" s="4"/>
      <c r="Z48" s="4" t="str">
        <f>IF(Z49&lt;&gt;""," -O","")</f>
        <v/>
      </c>
      <c r="AA48" s="4"/>
      <c r="AB48" s="4" t="str">
        <f>IF(AB49&lt;&gt;""," -O","")</f>
        <v/>
      </c>
      <c r="AC48" s="4"/>
      <c r="AD48" s="4" t="str">
        <f>IF(AD49&lt;&gt;""," -O","")</f>
        <v/>
      </c>
      <c r="AE48" s="4"/>
      <c r="AF48" s="4" t="str">
        <f>IF(AF49&lt;&gt;""," -O","")</f>
        <v/>
      </c>
      <c r="AG48" s="4"/>
      <c r="AH48" s="4" t="str">
        <f>IF(AH49&lt;&gt;""," -O","")</f>
        <v/>
      </c>
      <c r="AI48" s="4"/>
      <c r="AJ48" s="4" t="str">
        <f>IF(AJ49&lt;&gt;""," -O","")</f>
        <v/>
      </c>
      <c r="AK48" s="4"/>
      <c r="AL48" s="4" t="str">
        <f>IF(AL49&lt;&gt;""," -O","")</f>
        <v/>
      </c>
      <c r="AM48" s="4"/>
      <c r="AN48" s="4" t="str">
        <f>IF(AN49&lt;&gt;""," -O","")</f>
        <v/>
      </c>
      <c r="AO48" s="4"/>
      <c r="AP48" s="4" t="str">
        <f>IF(AP49&lt;&gt;""," -O","")</f>
        <v/>
      </c>
      <c r="AQ48" s="4"/>
      <c r="AR48" s="4" t="str">
        <f>IF(AR49&lt;&gt;""," -O","")</f>
        <v/>
      </c>
      <c r="AS48" s="4"/>
      <c r="AT48" s="4" t="str">
        <f>IF(AT49&lt;&gt;""," -O","")</f>
        <v/>
      </c>
      <c r="AU48" s="4"/>
      <c r="AV48" s="4" t="str">
        <f>IF(AV49&lt;&gt;""," -O","")</f>
        <v/>
      </c>
      <c r="AW48" s="4"/>
      <c r="AX48" s="4" t="str">
        <f>IF(AX49&lt;&gt;""," -O","")</f>
        <v/>
      </c>
      <c r="AY48" s="4"/>
      <c r="AZ48" s="4" t="str">
        <f>IF(AZ49&lt;&gt;""," -O","")</f>
        <v/>
      </c>
      <c r="BA48" s="4"/>
      <c r="BB48" s="4" t="str">
        <f>IF(BB49&lt;&gt;""," -O","")</f>
        <v/>
      </c>
      <c r="BC48" s="4"/>
      <c r="BD48" s="4" t="str">
        <f>IF(BD49&lt;&gt;""," -O","")</f>
        <v/>
      </c>
      <c r="BE48" s="4"/>
      <c r="BF48" s="4" t="str">
        <f>IF(BF49&lt;&gt;""," -O","")</f>
        <v/>
      </c>
      <c r="BG48" s="4"/>
      <c r="BH48" s="4" t="str">
        <f>IF(BH49&lt;&gt;""," -O","")</f>
        <v/>
      </c>
      <c r="BI48" s="4"/>
      <c r="BJ48" s="4" t="str">
        <f>IF(BJ49&lt;&gt;""," -O","")</f>
        <v/>
      </c>
    </row>
    <row r="49" spans="13:62" x14ac:dyDescent="0.25">
      <c r="M49" s="4">
        <v>1.23</v>
      </c>
      <c r="N49" s="4" t="str">
        <f>IFERROR(VLOOKUP(M49,'CRUCE OPORTUNIDADES'!$C$6:$D$105,2,FALSE),"")</f>
        <v/>
      </c>
      <c r="O49" s="4">
        <v>2.23</v>
      </c>
      <c r="P49" s="4" t="str">
        <f>IFERROR(VLOOKUP(O49,'CRUCE OPORTUNIDADES'!$C$6:$D$105,2,FALSE),"")</f>
        <v/>
      </c>
      <c r="Q49" s="4">
        <v>3.23</v>
      </c>
      <c r="R49" s="4" t="str">
        <f>IFERROR(VLOOKUP(Q49,'CRUCE OPORTUNIDADES'!$C$6:$D$105,2,FALSE),"")</f>
        <v/>
      </c>
      <c r="S49" s="4">
        <v>4.2300000000000004</v>
      </c>
      <c r="T49" s="4" t="str">
        <f>IFERROR(VLOOKUP(S49,'CRUCE OPORTUNIDADES'!$C$6:$D$105,2,FALSE),"")</f>
        <v/>
      </c>
      <c r="U49" s="4">
        <v>5.23</v>
      </c>
      <c r="V49" s="4" t="str">
        <f>IFERROR(VLOOKUP(U49,'CRUCE OPORTUNIDADES'!$C$6:$D$105,2,FALSE),"")</f>
        <v/>
      </c>
      <c r="W49" s="4">
        <v>6.23</v>
      </c>
      <c r="X49" s="4" t="str">
        <f>IFERROR(VLOOKUP(W49,'CRUCE OPORTUNIDADES'!$C$6:$D$105,2,FALSE),"")</f>
        <v/>
      </c>
      <c r="Y49" s="4">
        <v>7.23</v>
      </c>
      <c r="Z49" s="4" t="str">
        <f>IFERROR(VLOOKUP(Y49,'CRUCE OPORTUNIDADES'!$C$6:$D$105,2,FALSE),"")</f>
        <v/>
      </c>
      <c r="AA49" s="4">
        <v>8.23</v>
      </c>
      <c r="AB49" s="4" t="str">
        <f>IFERROR(VLOOKUP(AA49,'CRUCE OPORTUNIDADES'!$C$6:$D$105,2,FALSE),"")</f>
        <v/>
      </c>
      <c r="AC49" s="4">
        <v>9.23</v>
      </c>
      <c r="AD49" s="4" t="str">
        <f>IFERROR(VLOOKUP(AC49,'CRUCE OPORTUNIDADES'!$C$6:$D$105,2,FALSE),"")</f>
        <v/>
      </c>
      <c r="AE49" s="4">
        <v>10.23</v>
      </c>
      <c r="AF49" s="4" t="str">
        <f>IFERROR(VLOOKUP(AE49,'CRUCE OPORTUNIDADES'!$C$6:$D$105,2,FALSE),"")</f>
        <v/>
      </c>
      <c r="AG49" s="4">
        <v>11.23</v>
      </c>
      <c r="AH49" s="4" t="str">
        <f>IFERROR(VLOOKUP(AG49,'CRUCE OPORTUNIDADES'!$C$6:$D$105,2,FALSE),"")</f>
        <v/>
      </c>
      <c r="AI49" s="4">
        <v>12.23</v>
      </c>
      <c r="AJ49" s="4" t="str">
        <f>IFERROR(VLOOKUP(AI49,'CRUCE OPORTUNIDADES'!$C$6:$D$105,2,FALSE),"")</f>
        <v/>
      </c>
      <c r="AK49" s="4">
        <v>13.23</v>
      </c>
      <c r="AL49" s="4" t="str">
        <f>IFERROR(VLOOKUP(AK49,'CRUCE OPORTUNIDADES'!$C$6:$D$105,2,FALSE),"")</f>
        <v/>
      </c>
      <c r="AM49" s="4">
        <v>14.23</v>
      </c>
      <c r="AN49" s="4" t="str">
        <f>IFERROR(VLOOKUP(AM49,'CRUCE OPORTUNIDADES'!$C$6:$D$105,2,FALSE),"")</f>
        <v/>
      </c>
      <c r="AO49" s="4">
        <v>15.23</v>
      </c>
      <c r="AP49" s="4" t="str">
        <f>IFERROR(VLOOKUP(AO49,'CRUCE OPORTUNIDADES'!$C$6:$D$105,2,FALSE),"")</f>
        <v/>
      </c>
      <c r="AQ49" s="4">
        <v>16.23</v>
      </c>
      <c r="AR49" s="4" t="str">
        <f>IFERROR(VLOOKUP(AQ49,'CRUCE OPORTUNIDADES'!$C$6:$D$105,2,FALSE),"")</f>
        <v/>
      </c>
      <c r="AS49" s="4">
        <v>17.23</v>
      </c>
      <c r="AT49" s="4" t="str">
        <f>IFERROR(VLOOKUP(AS49,'CRUCE OPORTUNIDADES'!$C$6:$D$105,2,FALSE),"")</f>
        <v/>
      </c>
      <c r="AU49" s="4">
        <v>18.23</v>
      </c>
      <c r="AV49" s="4" t="str">
        <f>IFERROR(VLOOKUP(AU49,'CRUCE OPORTUNIDADES'!$C$6:$D$105,2,FALSE),"")</f>
        <v/>
      </c>
      <c r="AW49" s="4">
        <v>19.23</v>
      </c>
      <c r="AX49" s="4" t="str">
        <f>IFERROR(VLOOKUP(AW49,'CRUCE OPORTUNIDADES'!$C$6:$D$105,2,FALSE),"")</f>
        <v/>
      </c>
      <c r="AY49" s="4">
        <v>20.23</v>
      </c>
      <c r="AZ49" s="4" t="str">
        <f>IFERROR(VLOOKUP(AY49,'CRUCE OPORTUNIDADES'!$C$6:$D$105,2,FALSE),"")</f>
        <v/>
      </c>
      <c r="BA49" s="4">
        <v>21.23</v>
      </c>
      <c r="BB49" s="4" t="str">
        <f>IFERROR(VLOOKUP(BA49,'CRUCE OPORTUNIDADES'!$C$6:$D$105,2,FALSE),"")</f>
        <v/>
      </c>
      <c r="BC49" s="4">
        <v>22.23</v>
      </c>
      <c r="BD49" s="4" t="str">
        <f>IFERROR(VLOOKUP(BC49,'CRUCE OPORTUNIDADES'!$C$6:$D$105,2,FALSE),"")</f>
        <v/>
      </c>
      <c r="BE49" s="4">
        <v>23.23</v>
      </c>
      <c r="BF49" s="4" t="str">
        <f>IFERROR(VLOOKUP(BE49,'CRUCE OPORTUNIDADES'!$C$6:$D$105,2,FALSE),"")</f>
        <v/>
      </c>
      <c r="BG49" s="4">
        <v>24.23</v>
      </c>
      <c r="BH49" s="4" t="str">
        <f>IFERROR(VLOOKUP(BG49,'CRUCE OPORTUNIDADES'!$C$6:$D$105,2,FALSE),"")</f>
        <v/>
      </c>
      <c r="BI49" s="4">
        <v>25.23</v>
      </c>
      <c r="BJ49" s="4" t="str">
        <f>IFERROR(VLOOKUP(BI49,'CRUCE OPORTUNIDADES'!$C$6:$D$105,2,FALSE),"")</f>
        <v/>
      </c>
    </row>
    <row r="50" spans="13:62" x14ac:dyDescent="0.25">
      <c r="M50" s="4"/>
      <c r="N50" s="4" t="str">
        <f>IF(N51&lt;&gt;""," -O","")</f>
        <v/>
      </c>
      <c r="O50" s="4"/>
      <c r="P50" s="4" t="str">
        <f>IF(P51&lt;&gt;""," -O","")</f>
        <v/>
      </c>
      <c r="Q50" s="4"/>
      <c r="R50" s="4" t="str">
        <f>IF(R51&lt;&gt;""," -O","")</f>
        <v/>
      </c>
      <c r="S50" s="4"/>
      <c r="T50" s="4" t="str">
        <f>IF(T51&lt;&gt;""," -O","")</f>
        <v/>
      </c>
      <c r="U50" s="4"/>
      <c r="V50" s="4" t="str">
        <f>IF(V51&lt;&gt;""," -O","")</f>
        <v/>
      </c>
      <c r="W50" s="4"/>
      <c r="X50" s="4" t="str">
        <f>IF(X51&lt;&gt;""," -O","")</f>
        <v/>
      </c>
      <c r="Y50" s="4"/>
      <c r="Z50" s="4" t="str">
        <f>IF(Z51&lt;&gt;""," -O","")</f>
        <v/>
      </c>
      <c r="AA50" s="4"/>
      <c r="AB50" s="4" t="str">
        <f>IF(AB51&lt;&gt;""," -O","")</f>
        <v/>
      </c>
      <c r="AC50" s="4"/>
      <c r="AD50" s="4" t="str">
        <f>IF(AD51&lt;&gt;""," -O","")</f>
        <v/>
      </c>
      <c r="AE50" s="4"/>
      <c r="AF50" s="4" t="str">
        <f>IF(AF51&lt;&gt;""," -O","")</f>
        <v/>
      </c>
      <c r="AG50" s="4"/>
      <c r="AH50" s="4" t="str">
        <f>IF(AH51&lt;&gt;""," -O","")</f>
        <v/>
      </c>
      <c r="AI50" s="4"/>
      <c r="AJ50" s="4" t="str">
        <f>IF(AJ51&lt;&gt;""," -O","")</f>
        <v/>
      </c>
      <c r="AK50" s="4"/>
      <c r="AL50" s="4" t="str">
        <f>IF(AL51&lt;&gt;""," -O","")</f>
        <v/>
      </c>
      <c r="AM50" s="4"/>
      <c r="AN50" s="4" t="str">
        <f>IF(AN51&lt;&gt;""," -O","")</f>
        <v/>
      </c>
      <c r="AO50" s="4"/>
      <c r="AP50" s="4" t="str">
        <f>IF(AP51&lt;&gt;""," -O","")</f>
        <v/>
      </c>
      <c r="AQ50" s="4"/>
      <c r="AR50" s="4" t="str">
        <f>IF(AR51&lt;&gt;""," -O","")</f>
        <v/>
      </c>
      <c r="AS50" s="4"/>
      <c r="AT50" s="4" t="str">
        <f>IF(AT51&lt;&gt;""," -O","")</f>
        <v/>
      </c>
      <c r="AU50" s="4"/>
      <c r="AV50" s="4" t="str">
        <f>IF(AV51&lt;&gt;""," -O","")</f>
        <v/>
      </c>
      <c r="AW50" s="4"/>
      <c r="AX50" s="4" t="str">
        <f>IF(AX51&lt;&gt;""," -O","")</f>
        <v/>
      </c>
      <c r="AY50" s="4"/>
      <c r="AZ50" s="4" t="str">
        <f>IF(AZ51&lt;&gt;""," -O","")</f>
        <v/>
      </c>
      <c r="BA50" s="4"/>
      <c r="BB50" s="4" t="str">
        <f>IF(BB51&lt;&gt;""," -O","")</f>
        <v/>
      </c>
      <c r="BC50" s="4"/>
      <c r="BD50" s="4" t="str">
        <f>IF(BD51&lt;&gt;""," -O","")</f>
        <v/>
      </c>
      <c r="BE50" s="4"/>
      <c r="BF50" s="4" t="str">
        <f>IF(BF51&lt;&gt;""," -O","")</f>
        <v/>
      </c>
      <c r="BG50" s="4"/>
      <c r="BH50" s="4" t="str">
        <f>IF(BH51&lt;&gt;""," -O","")</f>
        <v/>
      </c>
      <c r="BI50" s="4"/>
      <c r="BJ50" s="4" t="str">
        <f>IF(BJ51&lt;&gt;""," -O","")</f>
        <v/>
      </c>
    </row>
    <row r="51" spans="13:62" x14ac:dyDescent="0.25">
      <c r="M51" s="4">
        <v>1.24</v>
      </c>
      <c r="N51" s="4" t="str">
        <f>IFERROR(VLOOKUP(M51,'CRUCE OPORTUNIDADES'!$C$6:$D$105,2,FALSE),"")</f>
        <v/>
      </c>
      <c r="O51" s="4">
        <v>2.2400000000000002</v>
      </c>
      <c r="P51" s="4" t="str">
        <f>IFERROR(VLOOKUP(O51,'CRUCE OPORTUNIDADES'!$C$6:$D$105,2,FALSE),"")</f>
        <v/>
      </c>
      <c r="Q51" s="4">
        <v>3.24</v>
      </c>
      <c r="R51" s="4" t="str">
        <f>IFERROR(VLOOKUP(Q51,'CRUCE OPORTUNIDADES'!$C$6:$D$105,2,FALSE),"")</f>
        <v/>
      </c>
      <c r="S51" s="4">
        <v>4.24</v>
      </c>
      <c r="T51" s="4" t="str">
        <f>IFERROR(VLOOKUP(S51,'CRUCE OPORTUNIDADES'!$C$6:$D$105,2,FALSE),"")</f>
        <v/>
      </c>
      <c r="U51" s="4">
        <v>5.24</v>
      </c>
      <c r="V51" s="4" t="str">
        <f>IFERROR(VLOOKUP(U51,'CRUCE OPORTUNIDADES'!$C$6:$D$105,2,FALSE),"")</f>
        <v/>
      </c>
      <c r="W51" s="4">
        <v>6.24</v>
      </c>
      <c r="X51" s="4" t="str">
        <f>IFERROR(VLOOKUP(W51,'CRUCE OPORTUNIDADES'!$C$6:$D$105,2,FALSE),"")</f>
        <v/>
      </c>
      <c r="Y51" s="4">
        <v>7.24</v>
      </c>
      <c r="Z51" s="4" t="str">
        <f>IFERROR(VLOOKUP(Y51,'CRUCE OPORTUNIDADES'!$C$6:$D$105,2,FALSE),"")</f>
        <v/>
      </c>
      <c r="AA51" s="4">
        <v>8.24</v>
      </c>
      <c r="AB51" s="4" t="str">
        <f>IFERROR(VLOOKUP(AA51,'CRUCE OPORTUNIDADES'!$C$6:$D$105,2,FALSE),"")</f>
        <v/>
      </c>
      <c r="AC51" s="4">
        <v>9.24</v>
      </c>
      <c r="AD51" s="4" t="str">
        <f>IFERROR(VLOOKUP(AC51,'CRUCE OPORTUNIDADES'!$C$6:$D$105,2,FALSE),"")</f>
        <v/>
      </c>
      <c r="AE51" s="4">
        <v>10.24</v>
      </c>
      <c r="AF51" s="4" t="str">
        <f>IFERROR(VLOOKUP(AE51,'CRUCE OPORTUNIDADES'!$C$6:$D$105,2,FALSE),"")</f>
        <v/>
      </c>
      <c r="AG51" s="4">
        <v>11.24</v>
      </c>
      <c r="AH51" s="4" t="str">
        <f>IFERROR(VLOOKUP(AG51,'CRUCE OPORTUNIDADES'!$C$6:$D$105,2,FALSE),"")</f>
        <v/>
      </c>
      <c r="AI51" s="4">
        <v>12.24</v>
      </c>
      <c r="AJ51" s="4" t="str">
        <f>IFERROR(VLOOKUP(AI51,'CRUCE OPORTUNIDADES'!$C$6:$D$105,2,FALSE),"")</f>
        <v/>
      </c>
      <c r="AK51" s="4">
        <v>13.24</v>
      </c>
      <c r="AL51" s="4" t="str">
        <f>IFERROR(VLOOKUP(AK51,'CRUCE OPORTUNIDADES'!$C$6:$D$105,2,FALSE),"")</f>
        <v/>
      </c>
      <c r="AM51" s="4">
        <v>14.24</v>
      </c>
      <c r="AN51" s="4" t="str">
        <f>IFERROR(VLOOKUP(AM51,'CRUCE OPORTUNIDADES'!$C$6:$D$105,2,FALSE),"")</f>
        <v/>
      </c>
      <c r="AO51" s="4">
        <v>15.24</v>
      </c>
      <c r="AP51" s="4" t="str">
        <f>IFERROR(VLOOKUP(AO51,'CRUCE OPORTUNIDADES'!$C$6:$D$105,2,FALSE),"")</f>
        <v/>
      </c>
      <c r="AQ51" s="4">
        <v>16.239999999999998</v>
      </c>
      <c r="AR51" s="4" t="str">
        <f>IFERROR(VLOOKUP(AQ51,'CRUCE OPORTUNIDADES'!$C$6:$D$105,2,FALSE),"")</f>
        <v/>
      </c>
      <c r="AS51" s="4">
        <v>17.239999999999998</v>
      </c>
      <c r="AT51" s="4" t="str">
        <f>IFERROR(VLOOKUP(AS51,'CRUCE OPORTUNIDADES'!$C$6:$D$105,2,FALSE),"")</f>
        <v/>
      </c>
      <c r="AU51" s="4">
        <v>18.239999999999998</v>
      </c>
      <c r="AV51" s="4" t="str">
        <f>IFERROR(VLOOKUP(AU51,'CRUCE OPORTUNIDADES'!$C$6:$D$105,2,FALSE),"")</f>
        <v/>
      </c>
      <c r="AW51" s="4">
        <v>19.239999999999998</v>
      </c>
      <c r="AX51" s="4" t="str">
        <f>IFERROR(VLOOKUP(AW51,'CRUCE OPORTUNIDADES'!$C$6:$D$105,2,FALSE),"")</f>
        <v/>
      </c>
      <c r="AY51" s="4">
        <v>20.239999999999998</v>
      </c>
      <c r="AZ51" s="4" t="str">
        <f>IFERROR(VLOOKUP(AY51,'CRUCE OPORTUNIDADES'!$C$6:$D$105,2,FALSE),"")</f>
        <v/>
      </c>
      <c r="BA51" s="4">
        <v>21.24</v>
      </c>
      <c r="BB51" s="4" t="str">
        <f>IFERROR(VLOOKUP(BA51,'CRUCE OPORTUNIDADES'!$C$6:$D$105,2,FALSE),"")</f>
        <v/>
      </c>
      <c r="BC51" s="4">
        <v>22.24</v>
      </c>
      <c r="BD51" s="4" t="str">
        <f>IFERROR(VLOOKUP(BC51,'CRUCE OPORTUNIDADES'!$C$6:$D$105,2,FALSE),"")</f>
        <v/>
      </c>
      <c r="BE51" s="4">
        <v>23.24</v>
      </c>
      <c r="BF51" s="4" t="str">
        <f>IFERROR(VLOOKUP(BE51,'CRUCE OPORTUNIDADES'!$C$6:$D$105,2,FALSE),"")</f>
        <v/>
      </c>
      <c r="BG51" s="4">
        <v>24.24</v>
      </c>
      <c r="BH51" s="4" t="str">
        <f>IFERROR(VLOOKUP(BG51,'CRUCE OPORTUNIDADES'!$C$6:$D$105,2,FALSE),"")</f>
        <v/>
      </c>
      <c r="BI51" s="4">
        <v>25.24</v>
      </c>
      <c r="BJ51" s="4" t="str">
        <f>IFERROR(VLOOKUP(BI51,'CRUCE OPORTUNIDADES'!$C$6:$D$105,2,FALSE),"")</f>
        <v/>
      </c>
    </row>
    <row r="52" spans="13:62" x14ac:dyDescent="0.25">
      <c r="M52" s="4"/>
      <c r="N52" s="4" t="str">
        <f>IF(N53&lt;&gt;""," -O","")</f>
        <v/>
      </c>
      <c r="O52" s="4"/>
      <c r="P52" s="4" t="str">
        <f>IF(P53&lt;&gt;""," -O","")</f>
        <v/>
      </c>
      <c r="Q52" s="4"/>
      <c r="R52" s="4" t="str">
        <f>IF(R53&lt;&gt;""," -O","")</f>
        <v/>
      </c>
      <c r="S52" s="4"/>
      <c r="T52" s="4" t="str">
        <f>IF(T53&lt;&gt;""," -O","")</f>
        <v/>
      </c>
      <c r="U52" s="4"/>
      <c r="V52" s="4" t="str">
        <f>IF(V53&lt;&gt;""," -O","")</f>
        <v/>
      </c>
      <c r="W52" s="4"/>
      <c r="X52" s="4" t="str">
        <f>IF(X53&lt;&gt;""," -O","")</f>
        <v/>
      </c>
      <c r="Y52" s="4"/>
      <c r="Z52" s="4" t="str">
        <f>IF(Z53&lt;&gt;""," -O","")</f>
        <v/>
      </c>
      <c r="AA52" s="4"/>
      <c r="AB52" s="4" t="str">
        <f>IF(AB53&lt;&gt;""," -O","")</f>
        <v/>
      </c>
      <c r="AC52" s="4"/>
      <c r="AD52" s="4" t="str">
        <f>IF(AD53&lt;&gt;""," -O","")</f>
        <v/>
      </c>
      <c r="AE52" s="4"/>
      <c r="AF52" s="4" t="str">
        <f>IF(AF53&lt;&gt;""," -O","")</f>
        <v/>
      </c>
      <c r="AG52" s="4"/>
      <c r="AH52" s="4" t="str">
        <f>IF(AH53&lt;&gt;""," -O","")</f>
        <v/>
      </c>
      <c r="AI52" s="4"/>
      <c r="AJ52" s="4" t="str">
        <f>IF(AJ53&lt;&gt;""," -O","")</f>
        <v/>
      </c>
      <c r="AK52" s="4"/>
      <c r="AL52" s="4" t="str">
        <f>IF(AL53&lt;&gt;""," -O","")</f>
        <v/>
      </c>
      <c r="AM52" s="4"/>
      <c r="AN52" s="4" t="str">
        <f>IF(AN53&lt;&gt;""," -O","")</f>
        <v/>
      </c>
      <c r="AO52" s="4"/>
      <c r="AP52" s="4" t="str">
        <f>IF(AP53&lt;&gt;""," -O","")</f>
        <v/>
      </c>
      <c r="AQ52" s="4"/>
      <c r="AR52" s="4" t="str">
        <f>IF(AR53&lt;&gt;""," -O","")</f>
        <v/>
      </c>
      <c r="AS52" s="4"/>
      <c r="AT52" s="4" t="str">
        <f>IF(AT53&lt;&gt;""," -O","")</f>
        <v/>
      </c>
      <c r="AU52" s="4"/>
      <c r="AV52" s="4" t="str">
        <f>IF(AV53&lt;&gt;""," -O","")</f>
        <v/>
      </c>
      <c r="AW52" s="4"/>
      <c r="AX52" s="4" t="str">
        <f>IF(AX53&lt;&gt;""," -O","")</f>
        <v/>
      </c>
      <c r="AY52" s="4"/>
      <c r="AZ52" s="4" t="str">
        <f>IF(AZ53&lt;&gt;""," -O","")</f>
        <v/>
      </c>
      <c r="BA52" s="4"/>
      <c r="BB52" s="4" t="str">
        <f>IF(BB53&lt;&gt;""," -O","")</f>
        <v/>
      </c>
      <c r="BC52" s="4"/>
      <c r="BD52" s="4" t="str">
        <f>IF(BD53&lt;&gt;""," -O","")</f>
        <v/>
      </c>
      <c r="BE52" s="4"/>
      <c r="BF52" s="4" t="str">
        <f>IF(BF53&lt;&gt;""," -O","")</f>
        <v/>
      </c>
      <c r="BG52" s="4"/>
      <c r="BH52" s="4" t="str">
        <f>IF(BH53&lt;&gt;""," -O","")</f>
        <v/>
      </c>
      <c r="BI52" s="4"/>
      <c r="BJ52" s="4" t="str">
        <f>IF(BJ53&lt;&gt;""," -O","")</f>
        <v/>
      </c>
    </row>
    <row r="53" spans="13:62" x14ac:dyDescent="0.25">
      <c r="M53" s="4">
        <v>1.25</v>
      </c>
      <c r="N53" s="4" t="str">
        <f>IFERROR(VLOOKUP(M53,'CRUCE OPORTUNIDADES'!$C$6:$D$105,2,FALSE),"")</f>
        <v/>
      </c>
      <c r="O53" s="4">
        <v>2.25</v>
      </c>
      <c r="P53" s="4" t="str">
        <f>IFERROR(VLOOKUP(O53,'CRUCE OPORTUNIDADES'!$C$6:$D$105,2,FALSE),"")</f>
        <v/>
      </c>
      <c r="Q53" s="4">
        <v>3.25</v>
      </c>
      <c r="R53" s="4" t="str">
        <f>IFERROR(VLOOKUP(Q53,'CRUCE OPORTUNIDADES'!$C$6:$D$105,2,FALSE),"")</f>
        <v/>
      </c>
      <c r="S53" s="4">
        <v>4.25</v>
      </c>
      <c r="T53" s="4" t="str">
        <f>IFERROR(VLOOKUP(S53,'CRUCE OPORTUNIDADES'!$C$6:$D$105,2,FALSE),"")</f>
        <v/>
      </c>
      <c r="U53" s="4">
        <v>5.25</v>
      </c>
      <c r="V53" s="4" t="str">
        <f>IFERROR(VLOOKUP(U53,'CRUCE OPORTUNIDADES'!$C$6:$D$105,2,FALSE),"")</f>
        <v/>
      </c>
      <c r="W53" s="4">
        <v>6.25</v>
      </c>
      <c r="X53" s="4" t="str">
        <f>IFERROR(VLOOKUP(W53,'CRUCE OPORTUNIDADES'!$C$6:$D$105,2,FALSE),"")</f>
        <v/>
      </c>
      <c r="Y53" s="4">
        <v>7.25</v>
      </c>
      <c r="Z53" s="4" t="str">
        <f>IFERROR(VLOOKUP(Y53,'CRUCE OPORTUNIDADES'!$C$6:$D$105,2,FALSE),"")</f>
        <v/>
      </c>
      <c r="AA53" s="4">
        <v>8.25</v>
      </c>
      <c r="AB53" s="4" t="str">
        <f>IFERROR(VLOOKUP(AA53,'CRUCE OPORTUNIDADES'!$C$6:$D$105,2,FALSE),"")</f>
        <v/>
      </c>
      <c r="AC53" s="4">
        <v>9.25</v>
      </c>
      <c r="AD53" s="4" t="str">
        <f>IFERROR(VLOOKUP(AC53,'CRUCE OPORTUNIDADES'!$C$6:$D$105,2,FALSE),"")</f>
        <v/>
      </c>
      <c r="AE53" s="4">
        <v>10.25</v>
      </c>
      <c r="AF53" s="4" t="str">
        <f>IFERROR(VLOOKUP(AE53,'CRUCE OPORTUNIDADES'!$C$6:$D$105,2,FALSE),"")</f>
        <v/>
      </c>
      <c r="AG53" s="4">
        <v>11.25</v>
      </c>
      <c r="AH53" s="4" t="str">
        <f>IFERROR(VLOOKUP(AG53,'CRUCE OPORTUNIDADES'!$C$6:$D$105,2,FALSE),"")</f>
        <v/>
      </c>
      <c r="AI53" s="4">
        <v>12.25</v>
      </c>
      <c r="AJ53" s="4" t="str">
        <f>IFERROR(VLOOKUP(AI53,'CRUCE OPORTUNIDADES'!$C$6:$D$105,2,FALSE),"")</f>
        <v/>
      </c>
      <c r="AK53" s="4">
        <v>13.25</v>
      </c>
      <c r="AL53" s="4" t="str">
        <f>IFERROR(VLOOKUP(AK53,'CRUCE OPORTUNIDADES'!$C$6:$D$105,2,FALSE),"")</f>
        <v/>
      </c>
      <c r="AM53" s="4">
        <v>14.25</v>
      </c>
      <c r="AN53" s="4" t="str">
        <f>IFERROR(VLOOKUP(AM53,'CRUCE OPORTUNIDADES'!$C$6:$D$105,2,FALSE),"")</f>
        <v/>
      </c>
      <c r="AO53" s="4">
        <v>15.25</v>
      </c>
      <c r="AP53" s="4" t="str">
        <f>IFERROR(VLOOKUP(AO53,'CRUCE OPORTUNIDADES'!$C$6:$D$105,2,FALSE),"")</f>
        <v/>
      </c>
      <c r="AQ53" s="4">
        <v>16.25</v>
      </c>
      <c r="AR53" s="4" t="str">
        <f>IFERROR(VLOOKUP(AQ53,'CRUCE OPORTUNIDADES'!$C$6:$D$105,2,FALSE),"")</f>
        <v/>
      </c>
      <c r="AS53" s="4">
        <v>17.25</v>
      </c>
      <c r="AT53" s="4" t="str">
        <f>IFERROR(VLOOKUP(AS53,'CRUCE OPORTUNIDADES'!$C$6:$D$105,2,FALSE),"")</f>
        <v/>
      </c>
      <c r="AU53" s="4">
        <v>18.25</v>
      </c>
      <c r="AV53" s="4" t="str">
        <f>IFERROR(VLOOKUP(AU53,'CRUCE OPORTUNIDADES'!$C$6:$D$105,2,FALSE),"")</f>
        <v/>
      </c>
      <c r="AW53" s="4">
        <v>19.25</v>
      </c>
      <c r="AX53" s="4" t="str">
        <f>IFERROR(VLOOKUP(AW53,'CRUCE OPORTUNIDADES'!$C$6:$D$105,2,FALSE),"")</f>
        <v/>
      </c>
      <c r="AY53" s="4">
        <v>20.25</v>
      </c>
      <c r="AZ53" s="4" t="str">
        <f>IFERROR(VLOOKUP(AY53,'CRUCE OPORTUNIDADES'!$C$6:$D$105,2,FALSE),"")</f>
        <v/>
      </c>
      <c r="BA53" s="4">
        <v>21.25</v>
      </c>
      <c r="BB53" s="4" t="str">
        <f>IFERROR(VLOOKUP(BA53,'CRUCE OPORTUNIDADES'!$C$6:$D$105,2,FALSE),"")</f>
        <v/>
      </c>
      <c r="BC53" s="4">
        <v>22.25</v>
      </c>
      <c r="BD53" s="4" t="str">
        <f>IFERROR(VLOOKUP(BC53,'CRUCE OPORTUNIDADES'!$C$6:$D$105,2,FALSE),"")</f>
        <v/>
      </c>
      <c r="BE53" s="4">
        <v>23.25</v>
      </c>
      <c r="BF53" s="4" t="str">
        <f>IFERROR(VLOOKUP(BE53,'CRUCE OPORTUNIDADES'!$C$6:$D$105,2,FALSE),"")</f>
        <v/>
      </c>
      <c r="BG53" s="4">
        <v>24.25</v>
      </c>
      <c r="BH53" s="4" t="str">
        <f>IFERROR(VLOOKUP(BG53,'CRUCE OPORTUNIDADES'!$C$6:$D$105,2,FALSE),"")</f>
        <v/>
      </c>
      <c r="BI53" s="4">
        <v>25.25</v>
      </c>
      <c r="BJ53" s="4" t="str">
        <f>IFERROR(VLOOKUP(BI53,'CRUCE OPORTUNIDADES'!$C$6:$D$105,2,FALSE),"")</f>
        <v/>
      </c>
    </row>
    <row r="54" spans="13:62" x14ac:dyDescent="0.25">
      <c r="M54" s="4"/>
      <c r="N54" s="4" t="str">
        <f>IF(N55&lt;&gt;""," -O","")</f>
        <v/>
      </c>
      <c r="O54" s="4"/>
      <c r="P54" s="4" t="str">
        <f>IF(P55&lt;&gt;""," -O","")</f>
        <v/>
      </c>
      <c r="Q54" s="4"/>
      <c r="R54" s="4" t="str">
        <f>IF(R55&lt;&gt;""," -O","")</f>
        <v/>
      </c>
      <c r="S54" s="4"/>
      <c r="T54" s="4" t="str">
        <f>IF(T55&lt;&gt;""," -O","")</f>
        <v/>
      </c>
      <c r="U54" s="4"/>
      <c r="V54" s="4" t="str">
        <f>IF(V55&lt;&gt;""," -O","")</f>
        <v/>
      </c>
      <c r="W54" s="4"/>
      <c r="X54" s="4" t="str">
        <f>IF(X55&lt;&gt;""," -O","")</f>
        <v/>
      </c>
      <c r="Y54" s="4"/>
      <c r="Z54" s="4" t="str">
        <f>IF(Z55&lt;&gt;""," -O","")</f>
        <v/>
      </c>
      <c r="AA54" s="4"/>
      <c r="AB54" s="4" t="str">
        <f>IF(AB55&lt;&gt;""," -O","")</f>
        <v/>
      </c>
      <c r="AC54" s="4"/>
      <c r="AD54" s="4" t="str">
        <f>IF(AD55&lt;&gt;""," -O","")</f>
        <v/>
      </c>
      <c r="AE54" s="4"/>
      <c r="AF54" s="4" t="str">
        <f>IF(AF55&lt;&gt;""," -O","")</f>
        <v/>
      </c>
      <c r="AG54" s="4"/>
      <c r="AH54" s="4" t="str">
        <f>IF(AH55&lt;&gt;""," -O","")</f>
        <v/>
      </c>
      <c r="AI54" s="4"/>
      <c r="AJ54" s="4" t="str">
        <f>IF(AJ55&lt;&gt;""," -O","")</f>
        <v/>
      </c>
      <c r="AK54" s="4"/>
      <c r="AL54" s="4" t="str">
        <f>IF(AL55&lt;&gt;""," -O","")</f>
        <v/>
      </c>
      <c r="AM54" s="4"/>
      <c r="AN54" s="4" t="str">
        <f>IF(AN55&lt;&gt;""," -O","")</f>
        <v/>
      </c>
      <c r="AO54" s="4"/>
      <c r="AP54" s="4" t="str">
        <f>IF(AP55&lt;&gt;""," -O","")</f>
        <v/>
      </c>
      <c r="AQ54" s="4"/>
      <c r="AR54" s="4" t="str">
        <f>IF(AR55&lt;&gt;""," -O","")</f>
        <v/>
      </c>
      <c r="AS54" s="4"/>
      <c r="AT54" s="4" t="str">
        <f>IF(AT55&lt;&gt;""," -O","")</f>
        <v/>
      </c>
      <c r="AU54" s="4"/>
      <c r="AV54" s="4" t="str">
        <f>IF(AV55&lt;&gt;""," -O","")</f>
        <v/>
      </c>
      <c r="AW54" s="4"/>
      <c r="AX54" s="4" t="str">
        <f>IF(AX55&lt;&gt;""," -O","")</f>
        <v/>
      </c>
      <c r="AY54" s="4"/>
      <c r="AZ54" s="4" t="str">
        <f>IF(AZ55&lt;&gt;""," -O","")</f>
        <v/>
      </c>
      <c r="BA54" s="4"/>
      <c r="BB54" s="4" t="str">
        <f>IF(BB55&lt;&gt;""," -O","")</f>
        <v/>
      </c>
      <c r="BC54" s="4"/>
      <c r="BD54" s="4" t="str">
        <f>IF(BD55&lt;&gt;""," -O","")</f>
        <v/>
      </c>
      <c r="BE54" s="4"/>
      <c r="BF54" s="4" t="str">
        <f>IF(BF55&lt;&gt;""," -O","")</f>
        <v/>
      </c>
      <c r="BG54" s="4"/>
      <c r="BH54" s="4" t="str">
        <f>IF(BH55&lt;&gt;""," -O","")</f>
        <v/>
      </c>
      <c r="BI54" s="4"/>
      <c r="BJ54" s="4" t="str">
        <f>IF(BJ55&lt;&gt;""," -O","")</f>
        <v/>
      </c>
    </row>
    <row r="55" spans="13:62" x14ac:dyDescent="0.25">
      <c r="M55" s="4">
        <v>1.26</v>
      </c>
      <c r="N55" s="4" t="str">
        <f>IFERROR(VLOOKUP(M55,'CRUCE OPORTUNIDADES'!$C$6:$D$105,2,FALSE),"")</f>
        <v/>
      </c>
      <c r="O55" s="4">
        <v>2.2599999999999998</v>
      </c>
      <c r="P55" s="4" t="str">
        <f>IFERROR(VLOOKUP(O55,'CRUCE OPORTUNIDADES'!$C$6:$D$105,2,FALSE),"")</f>
        <v/>
      </c>
      <c r="Q55" s="4">
        <v>3.26</v>
      </c>
      <c r="R55" s="4" t="str">
        <f>IFERROR(VLOOKUP(Q55,'CRUCE OPORTUNIDADES'!$C$6:$D$105,2,FALSE),"")</f>
        <v/>
      </c>
      <c r="S55" s="4">
        <v>4.26</v>
      </c>
      <c r="T55" s="4" t="str">
        <f>IFERROR(VLOOKUP(S55,'CRUCE OPORTUNIDADES'!$C$6:$D$105,2,FALSE),"")</f>
        <v/>
      </c>
      <c r="U55" s="4">
        <v>5.26</v>
      </c>
      <c r="V55" s="4" t="str">
        <f>IFERROR(VLOOKUP(U55,'CRUCE OPORTUNIDADES'!$C$6:$D$105,2,FALSE),"")</f>
        <v/>
      </c>
      <c r="W55" s="4">
        <v>6.26</v>
      </c>
      <c r="X55" s="4" t="str">
        <f>IFERROR(VLOOKUP(W55,'CRUCE OPORTUNIDADES'!$C$6:$D$105,2,FALSE),"")</f>
        <v/>
      </c>
      <c r="Y55" s="4">
        <v>7.26</v>
      </c>
      <c r="Z55" s="4" t="str">
        <f>IFERROR(VLOOKUP(Y55,'CRUCE OPORTUNIDADES'!$C$6:$D$105,2,FALSE),"")</f>
        <v/>
      </c>
      <c r="AA55" s="4">
        <v>8.26</v>
      </c>
      <c r="AB55" s="4" t="str">
        <f>IFERROR(VLOOKUP(AA55,'CRUCE OPORTUNIDADES'!$C$6:$D$105,2,FALSE),"")</f>
        <v/>
      </c>
      <c r="AC55" s="4">
        <v>9.26</v>
      </c>
      <c r="AD55" s="4" t="str">
        <f>IFERROR(VLOOKUP(AC55,'CRUCE OPORTUNIDADES'!$C$6:$D$105,2,FALSE),"")</f>
        <v/>
      </c>
      <c r="AE55" s="4">
        <v>10.26</v>
      </c>
      <c r="AF55" s="4" t="str">
        <f>IFERROR(VLOOKUP(AE55,'CRUCE OPORTUNIDADES'!$C$6:$D$105,2,FALSE),"")</f>
        <v/>
      </c>
      <c r="AG55" s="4">
        <v>11.26</v>
      </c>
      <c r="AH55" s="4" t="str">
        <f>IFERROR(VLOOKUP(AG55,'CRUCE OPORTUNIDADES'!$C$6:$D$105,2,FALSE),"")</f>
        <v/>
      </c>
      <c r="AI55" s="4">
        <v>12.26</v>
      </c>
      <c r="AJ55" s="4" t="str">
        <f>IFERROR(VLOOKUP(AI55,'CRUCE OPORTUNIDADES'!$C$6:$D$105,2,FALSE),"")</f>
        <v/>
      </c>
      <c r="AK55" s="4">
        <v>13.26</v>
      </c>
      <c r="AL55" s="4" t="str">
        <f>IFERROR(VLOOKUP(AK55,'CRUCE OPORTUNIDADES'!$C$6:$D$105,2,FALSE),"")</f>
        <v/>
      </c>
      <c r="AM55" s="4">
        <v>14.26</v>
      </c>
      <c r="AN55" s="4" t="str">
        <f>IFERROR(VLOOKUP(AM55,'CRUCE OPORTUNIDADES'!$C$6:$D$105,2,FALSE),"")</f>
        <v/>
      </c>
      <c r="AO55" s="4">
        <v>15.26</v>
      </c>
      <c r="AP55" s="4" t="str">
        <f>IFERROR(VLOOKUP(AO55,'CRUCE OPORTUNIDADES'!$C$6:$D$105,2,FALSE),"")</f>
        <v/>
      </c>
      <c r="AQ55" s="4">
        <v>16.260000000000002</v>
      </c>
      <c r="AR55" s="4" t="str">
        <f>IFERROR(VLOOKUP(AQ55,'CRUCE OPORTUNIDADES'!$C$6:$D$105,2,FALSE),"")</f>
        <v/>
      </c>
      <c r="AS55" s="4">
        <v>17.260000000000002</v>
      </c>
      <c r="AT55" s="4" t="str">
        <f>IFERROR(VLOOKUP(AS55,'CRUCE OPORTUNIDADES'!$C$6:$D$105,2,FALSE),"")</f>
        <v/>
      </c>
      <c r="AU55" s="4">
        <v>18.260000000000002</v>
      </c>
      <c r="AV55" s="4" t="str">
        <f>IFERROR(VLOOKUP(AU55,'CRUCE OPORTUNIDADES'!$C$6:$D$105,2,FALSE),"")</f>
        <v/>
      </c>
      <c r="AW55" s="4">
        <v>19.260000000000002</v>
      </c>
      <c r="AX55" s="4" t="str">
        <f>IFERROR(VLOOKUP(AW55,'CRUCE OPORTUNIDADES'!$C$6:$D$105,2,FALSE),"")</f>
        <v/>
      </c>
      <c r="AY55" s="4">
        <v>20.260000000000002</v>
      </c>
      <c r="AZ55" s="4" t="str">
        <f>IFERROR(VLOOKUP(AY55,'CRUCE OPORTUNIDADES'!$C$6:$D$105,2,FALSE),"")</f>
        <v/>
      </c>
      <c r="BA55" s="4">
        <v>21.26</v>
      </c>
      <c r="BB55" s="4" t="str">
        <f>IFERROR(VLOOKUP(BA55,'CRUCE OPORTUNIDADES'!$C$6:$D$105,2,FALSE),"")</f>
        <v/>
      </c>
      <c r="BC55" s="4">
        <v>22.26</v>
      </c>
      <c r="BD55" s="4" t="str">
        <f>IFERROR(VLOOKUP(BC55,'CRUCE OPORTUNIDADES'!$C$6:$D$105,2,FALSE),"")</f>
        <v/>
      </c>
      <c r="BE55" s="4">
        <v>23.26</v>
      </c>
      <c r="BF55" s="4" t="str">
        <f>IFERROR(VLOOKUP(BE55,'CRUCE OPORTUNIDADES'!$C$6:$D$105,2,FALSE),"")</f>
        <v/>
      </c>
      <c r="BG55" s="4">
        <v>24.26</v>
      </c>
      <c r="BH55" s="4" t="str">
        <f>IFERROR(VLOOKUP(BG55,'CRUCE OPORTUNIDADES'!$C$6:$D$105,2,FALSE),"")</f>
        <v/>
      </c>
      <c r="BI55" s="4">
        <v>25.26</v>
      </c>
      <c r="BJ55" s="4" t="str">
        <f>IFERROR(VLOOKUP(BI55,'CRUCE OPORTUNIDADES'!$C$6:$D$105,2,FALSE),"")</f>
        <v/>
      </c>
    </row>
    <row r="56" spans="13:62" x14ac:dyDescent="0.25">
      <c r="M56" s="4"/>
      <c r="N56" s="4" t="str">
        <f>IF(N57&lt;&gt;""," -O","")</f>
        <v/>
      </c>
      <c r="O56" s="4"/>
      <c r="P56" s="4" t="str">
        <f>IF(P57&lt;&gt;""," -O","")</f>
        <v/>
      </c>
      <c r="Q56" s="4"/>
      <c r="R56" s="4" t="str">
        <f>IF(R57&lt;&gt;""," -O","")</f>
        <v/>
      </c>
      <c r="S56" s="4"/>
      <c r="T56" s="4" t="str">
        <f>IF(T57&lt;&gt;""," -O","")</f>
        <v/>
      </c>
      <c r="U56" s="4"/>
      <c r="V56" s="4" t="str">
        <f>IF(V57&lt;&gt;""," -O","")</f>
        <v/>
      </c>
      <c r="W56" s="4"/>
      <c r="X56" s="4" t="str">
        <f>IF(X57&lt;&gt;""," -O","")</f>
        <v/>
      </c>
      <c r="Y56" s="4"/>
      <c r="Z56" s="4" t="str">
        <f>IF(Z57&lt;&gt;""," -O","")</f>
        <v/>
      </c>
      <c r="AA56" s="4"/>
      <c r="AB56" s="4" t="str">
        <f>IF(AB57&lt;&gt;""," -O","")</f>
        <v/>
      </c>
      <c r="AC56" s="4"/>
      <c r="AD56" s="4" t="str">
        <f>IF(AD57&lt;&gt;""," -O","")</f>
        <v/>
      </c>
      <c r="AE56" s="4"/>
      <c r="AF56" s="4" t="str">
        <f>IF(AF57&lt;&gt;""," -O","")</f>
        <v/>
      </c>
      <c r="AG56" s="4"/>
      <c r="AH56" s="4" t="str">
        <f>IF(AH57&lt;&gt;""," -O","")</f>
        <v/>
      </c>
      <c r="AI56" s="4"/>
      <c r="AJ56" s="4" t="str">
        <f>IF(AJ57&lt;&gt;""," -O","")</f>
        <v/>
      </c>
      <c r="AK56" s="4"/>
      <c r="AL56" s="4" t="str">
        <f>IF(AL57&lt;&gt;""," -O","")</f>
        <v/>
      </c>
      <c r="AM56" s="4"/>
      <c r="AN56" s="4" t="str">
        <f>IF(AN57&lt;&gt;""," -O","")</f>
        <v/>
      </c>
      <c r="AO56" s="4"/>
      <c r="AP56" s="4" t="str">
        <f>IF(AP57&lt;&gt;""," -O","")</f>
        <v/>
      </c>
      <c r="AQ56" s="4"/>
      <c r="AR56" s="4" t="str">
        <f>IF(AR57&lt;&gt;""," -O","")</f>
        <v/>
      </c>
      <c r="AS56" s="4"/>
      <c r="AT56" s="4" t="str">
        <f>IF(AT57&lt;&gt;""," -O","")</f>
        <v/>
      </c>
      <c r="AU56" s="4"/>
      <c r="AV56" s="4" t="str">
        <f>IF(AV57&lt;&gt;""," -O","")</f>
        <v/>
      </c>
      <c r="AW56" s="4"/>
      <c r="AX56" s="4" t="str">
        <f>IF(AX57&lt;&gt;""," -O","")</f>
        <v/>
      </c>
      <c r="AY56" s="4"/>
      <c r="AZ56" s="4" t="str">
        <f>IF(AZ57&lt;&gt;""," -O","")</f>
        <v/>
      </c>
      <c r="BA56" s="4"/>
      <c r="BB56" s="4" t="str">
        <f>IF(BB57&lt;&gt;""," -O","")</f>
        <v/>
      </c>
      <c r="BC56" s="4"/>
      <c r="BD56" s="4" t="str">
        <f>IF(BD57&lt;&gt;""," -O","")</f>
        <v/>
      </c>
      <c r="BE56" s="4"/>
      <c r="BF56" s="4" t="str">
        <f>IF(BF57&lt;&gt;""," -O","")</f>
        <v/>
      </c>
      <c r="BG56" s="4"/>
      <c r="BH56" s="4" t="str">
        <f>IF(BH57&lt;&gt;""," -O","")</f>
        <v/>
      </c>
      <c r="BI56" s="4"/>
      <c r="BJ56" s="4" t="str">
        <f>IF(BJ57&lt;&gt;""," -O","")</f>
        <v/>
      </c>
    </row>
    <row r="57" spans="13:62" x14ac:dyDescent="0.25">
      <c r="M57" s="4">
        <v>1.27</v>
      </c>
      <c r="N57" s="4" t="str">
        <f>IFERROR(VLOOKUP(M57,'CRUCE OPORTUNIDADES'!$C$6:$D$105,2,FALSE),"")</f>
        <v/>
      </c>
      <c r="O57" s="4">
        <v>2.2700000000000098</v>
      </c>
      <c r="P57" s="4" t="str">
        <f>IFERROR(VLOOKUP(O57,'CRUCE OPORTUNIDADES'!$C$6:$D$105,2,FALSE),"")</f>
        <v/>
      </c>
      <c r="Q57" s="4">
        <v>3.27000000000002</v>
      </c>
      <c r="R57" s="4" t="str">
        <f>IFERROR(VLOOKUP(Q57,'CRUCE OPORTUNIDADES'!$C$6:$D$105,2,FALSE),"")</f>
        <v/>
      </c>
      <c r="S57" s="4">
        <v>4.2700000000000298</v>
      </c>
      <c r="T57" s="4" t="str">
        <f>IFERROR(VLOOKUP(S57,'CRUCE OPORTUNIDADES'!$C$6:$D$105,2,FALSE),"")</f>
        <v/>
      </c>
      <c r="U57" s="4">
        <v>5.2700000000000404</v>
      </c>
      <c r="V57" s="4" t="str">
        <f>IFERROR(VLOOKUP(U57,'CRUCE OPORTUNIDADES'!$C$6:$D$105,2,FALSE),"")</f>
        <v/>
      </c>
      <c r="W57" s="4">
        <v>6.2700000000000502</v>
      </c>
      <c r="X57" s="4" t="str">
        <f>IFERROR(VLOOKUP(W57,'CRUCE OPORTUNIDADES'!$C$6:$D$105,2,FALSE),"")</f>
        <v/>
      </c>
      <c r="Y57" s="4">
        <v>7.27000000000006</v>
      </c>
      <c r="Z57" s="4" t="str">
        <f>IFERROR(VLOOKUP(Y57,'CRUCE OPORTUNIDADES'!$C$6:$D$105,2,FALSE),"")</f>
        <v/>
      </c>
      <c r="AA57" s="4">
        <v>8.2700000000000706</v>
      </c>
      <c r="AB57" s="4" t="str">
        <f>IFERROR(VLOOKUP(AA57,'CRUCE OPORTUNIDADES'!$C$6:$D$105,2,FALSE),"")</f>
        <v/>
      </c>
      <c r="AC57" s="4">
        <v>9.2700000000000795</v>
      </c>
      <c r="AD57" s="4" t="str">
        <f>IFERROR(VLOOKUP(AC57,'CRUCE OPORTUNIDADES'!$C$6:$D$105,2,FALSE),"")</f>
        <v/>
      </c>
      <c r="AE57" s="4">
        <v>10.270000000000101</v>
      </c>
      <c r="AF57" s="4" t="str">
        <f>IFERROR(VLOOKUP(AE57,'CRUCE OPORTUNIDADES'!$C$6:$D$105,2,FALSE),"")</f>
        <v/>
      </c>
      <c r="AG57" s="4">
        <v>11.270000000000101</v>
      </c>
      <c r="AH57" s="4" t="str">
        <f>IFERROR(VLOOKUP(AG57,'CRUCE OPORTUNIDADES'!$C$6:$D$105,2,FALSE),"")</f>
        <v/>
      </c>
      <c r="AI57" s="4">
        <v>12.270000000000101</v>
      </c>
      <c r="AJ57" s="4" t="str">
        <f>IFERROR(VLOOKUP(AI57,'CRUCE OPORTUNIDADES'!$C$6:$D$105,2,FALSE),"")</f>
        <v/>
      </c>
      <c r="AK57" s="4">
        <v>13.270000000000101</v>
      </c>
      <c r="AL57" s="4" t="str">
        <f>IFERROR(VLOOKUP(AK57,'CRUCE OPORTUNIDADES'!$C$6:$D$105,2,FALSE),"")</f>
        <v/>
      </c>
      <c r="AM57" s="4">
        <v>14.270000000000101</v>
      </c>
      <c r="AN57" s="4" t="str">
        <f>IFERROR(VLOOKUP(AM57,'CRUCE OPORTUNIDADES'!$C$6:$D$105,2,FALSE),"")</f>
        <v/>
      </c>
      <c r="AO57" s="4">
        <v>15.270000000000101</v>
      </c>
      <c r="AP57" s="4" t="str">
        <f>IFERROR(VLOOKUP(AO57,'CRUCE OPORTUNIDADES'!$C$6:$D$105,2,FALSE),"")</f>
        <v/>
      </c>
      <c r="AQ57" s="4">
        <v>16.270000000000099</v>
      </c>
      <c r="AR57" s="4" t="str">
        <f>IFERROR(VLOOKUP(AQ57,'CRUCE OPORTUNIDADES'!$C$6:$D$105,2,FALSE),"")</f>
        <v/>
      </c>
      <c r="AS57" s="4">
        <v>17.270000000000199</v>
      </c>
      <c r="AT57" s="4" t="str">
        <f>IFERROR(VLOOKUP(AS57,'CRUCE OPORTUNIDADES'!$C$6:$D$105,2,FALSE),"")</f>
        <v/>
      </c>
      <c r="AU57" s="4">
        <v>18.270000000000199</v>
      </c>
      <c r="AV57" s="4" t="str">
        <f>IFERROR(VLOOKUP(AU57,'CRUCE OPORTUNIDADES'!$C$6:$D$105,2,FALSE),"")</f>
        <v/>
      </c>
      <c r="AW57" s="4">
        <v>19.270000000000199</v>
      </c>
      <c r="AX57" s="4" t="str">
        <f>IFERROR(VLOOKUP(AW57,'CRUCE OPORTUNIDADES'!$C$6:$D$105,2,FALSE),"")</f>
        <v/>
      </c>
      <c r="AY57" s="4">
        <v>20.270000000000199</v>
      </c>
      <c r="AZ57" s="4" t="str">
        <f>IFERROR(VLOOKUP(AY57,'CRUCE OPORTUNIDADES'!$C$6:$D$105,2,FALSE),"")</f>
        <v/>
      </c>
      <c r="BA57" s="4">
        <v>21.270000000000199</v>
      </c>
      <c r="BB57" s="4" t="str">
        <f>IFERROR(VLOOKUP(BA57,'CRUCE OPORTUNIDADES'!$C$6:$D$105,2,FALSE),"")</f>
        <v/>
      </c>
      <c r="BC57" s="4">
        <v>22.270000000000199</v>
      </c>
      <c r="BD57" s="4" t="str">
        <f>IFERROR(VLOOKUP(BC57,'CRUCE OPORTUNIDADES'!$C$6:$D$105,2,FALSE),"")</f>
        <v/>
      </c>
      <c r="BE57" s="4">
        <v>23.270000000000199</v>
      </c>
      <c r="BF57" s="4" t="str">
        <f>IFERROR(VLOOKUP(BE57,'CRUCE OPORTUNIDADES'!$C$6:$D$105,2,FALSE),"")</f>
        <v/>
      </c>
      <c r="BG57" s="4">
        <v>24.270000000000199</v>
      </c>
      <c r="BH57" s="4" t="str">
        <f>IFERROR(VLOOKUP(BG57,'CRUCE OPORTUNIDADES'!$C$6:$D$105,2,FALSE),"")</f>
        <v/>
      </c>
      <c r="BI57" s="4">
        <v>25.270000000000199</v>
      </c>
      <c r="BJ57" s="4" t="str">
        <f>IFERROR(VLOOKUP(BI57,'CRUCE OPORTUNIDADES'!$C$6:$D$105,2,FALSE),"")</f>
        <v/>
      </c>
    </row>
    <row r="58" spans="13:62" x14ac:dyDescent="0.25">
      <c r="M58" s="4"/>
      <c r="N58" s="4" t="str">
        <f>IF(N59&lt;&gt;""," -O","")</f>
        <v/>
      </c>
      <c r="O58" s="4"/>
      <c r="P58" s="4" t="str">
        <f>IF(P59&lt;&gt;""," -O","")</f>
        <v/>
      </c>
      <c r="Q58" s="4"/>
      <c r="R58" s="4" t="str">
        <f>IF(R59&lt;&gt;""," -O","")</f>
        <v/>
      </c>
      <c r="S58" s="4"/>
      <c r="T58" s="4" t="str">
        <f>IF(T59&lt;&gt;""," -O","")</f>
        <v/>
      </c>
      <c r="U58" s="4"/>
      <c r="V58" s="4" t="str">
        <f>IF(V59&lt;&gt;""," -O","")</f>
        <v/>
      </c>
      <c r="W58" s="4"/>
      <c r="X58" s="4" t="str">
        <f>IF(X59&lt;&gt;""," -O","")</f>
        <v/>
      </c>
      <c r="Y58" s="4"/>
      <c r="Z58" s="4" t="str">
        <f>IF(Z59&lt;&gt;""," -O","")</f>
        <v/>
      </c>
      <c r="AA58" s="4"/>
      <c r="AB58" s="4" t="str">
        <f>IF(AB59&lt;&gt;""," -O","")</f>
        <v/>
      </c>
      <c r="AC58" s="4"/>
      <c r="AD58" s="4" t="str">
        <f>IF(AD59&lt;&gt;""," -O","")</f>
        <v/>
      </c>
      <c r="AE58" s="4"/>
      <c r="AF58" s="4" t="str">
        <f>IF(AF59&lt;&gt;""," -O","")</f>
        <v/>
      </c>
      <c r="AG58" s="4"/>
      <c r="AH58" s="4" t="str">
        <f>IF(AH59&lt;&gt;""," -O","")</f>
        <v/>
      </c>
      <c r="AI58" s="4"/>
      <c r="AJ58" s="4" t="str">
        <f>IF(AJ59&lt;&gt;""," -O","")</f>
        <v/>
      </c>
      <c r="AK58" s="4"/>
      <c r="AL58" s="4" t="str">
        <f>IF(AL59&lt;&gt;""," -O","")</f>
        <v/>
      </c>
      <c r="AM58" s="4"/>
      <c r="AN58" s="4" t="str">
        <f>IF(AN59&lt;&gt;""," -O","")</f>
        <v/>
      </c>
      <c r="AO58" s="4"/>
      <c r="AP58" s="4" t="str">
        <f>IF(AP59&lt;&gt;""," -O","")</f>
        <v/>
      </c>
      <c r="AQ58" s="4"/>
      <c r="AR58" s="4" t="str">
        <f>IF(AR59&lt;&gt;""," -O","")</f>
        <v/>
      </c>
      <c r="AS58" s="4"/>
      <c r="AT58" s="4" t="str">
        <f>IF(AT59&lt;&gt;""," -O","")</f>
        <v/>
      </c>
      <c r="AU58" s="4"/>
      <c r="AV58" s="4" t="str">
        <f>IF(AV59&lt;&gt;""," -O","")</f>
        <v/>
      </c>
      <c r="AW58" s="4"/>
      <c r="AX58" s="4" t="str">
        <f>IF(AX59&lt;&gt;""," -O","")</f>
        <v/>
      </c>
      <c r="AY58" s="4"/>
      <c r="AZ58" s="4" t="str">
        <f>IF(AZ59&lt;&gt;""," -O","")</f>
        <v/>
      </c>
      <c r="BA58" s="4"/>
      <c r="BB58" s="4" t="str">
        <f>IF(BB59&lt;&gt;""," -O","")</f>
        <v/>
      </c>
      <c r="BC58" s="4"/>
      <c r="BD58" s="4" t="str">
        <f>IF(BD59&lt;&gt;""," -O","")</f>
        <v/>
      </c>
      <c r="BE58" s="4"/>
      <c r="BF58" s="4" t="str">
        <f>IF(BF59&lt;&gt;""," -O","")</f>
        <v/>
      </c>
      <c r="BG58" s="4"/>
      <c r="BH58" s="4" t="str">
        <f>IF(BH59&lt;&gt;""," -O","")</f>
        <v/>
      </c>
      <c r="BI58" s="4"/>
      <c r="BJ58" s="4" t="str">
        <f>IF(BJ59&lt;&gt;""," -O","")</f>
        <v/>
      </c>
    </row>
    <row r="59" spans="13:62" x14ac:dyDescent="0.25">
      <c r="M59" s="4">
        <v>1.28</v>
      </c>
      <c r="N59" s="4" t="str">
        <f>IFERROR(VLOOKUP(M59,'CRUCE OPORTUNIDADES'!$C$6:$D$105,2,FALSE),"")</f>
        <v/>
      </c>
      <c r="O59" s="4">
        <v>2.28000000000001</v>
      </c>
      <c r="P59" s="4" t="str">
        <f>IFERROR(VLOOKUP(O59,'CRUCE OPORTUNIDADES'!$C$6:$D$105,2,FALSE),"")</f>
        <v/>
      </c>
      <c r="Q59" s="4">
        <v>3.2800000000000198</v>
      </c>
      <c r="R59" s="4" t="str">
        <f>IFERROR(VLOOKUP(Q59,'CRUCE OPORTUNIDADES'!$C$6:$D$105,2,FALSE),"")</f>
        <v/>
      </c>
      <c r="S59" s="4">
        <v>4.2800000000000296</v>
      </c>
      <c r="T59" s="4" t="str">
        <f>IFERROR(VLOOKUP(S59,'CRUCE OPORTUNIDADES'!$C$6:$D$105,2,FALSE),"")</f>
        <v/>
      </c>
      <c r="U59" s="4">
        <v>5.2800000000000402</v>
      </c>
      <c r="V59" s="4" t="str">
        <f>IFERROR(VLOOKUP(U59,'CRUCE OPORTUNIDADES'!$C$6:$D$105,2,FALSE),"")</f>
        <v/>
      </c>
      <c r="W59" s="4">
        <v>6.28000000000005</v>
      </c>
      <c r="X59" s="4" t="str">
        <f>IFERROR(VLOOKUP(W59,'CRUCE OPORTUNIDADES'!$C$6:$D$105,2,FALSE),"")</f>
        <v/>
      </c>
      <c r="Y59" s="4">
        <v>7.2800000000000598</v>
      </c>
      <c r="Z59" s="4" t="str">
        <f>IFERROR(VLOOKUP(Y59,'CRUCE OPORTUNIDADES'!$C$6:$D$105,2,FALSE),"")</f>
        <v/>
      </c>
      <c r="AA59" s="4">
        <v>8.2800000000000704</v>
      </c>
      <c r="AB59" s="4" t="str">
        <f>IFERROR(VLOOKUP(AA59,'CRUCE OPORTUNIDADES'!$C$6:$D$105,2,FALSE),"")</f>
        <v/>
      </c>
      <c r="AC59" s="4">
        <v>9.2800000000000793</v>
      </c>
      <c r="AD59" s="4" t="str">
        <f>IFERROR(VLOOKUP(AC59,'CRUCE OPORTUNIDADES'!$C$6:$D$105,2,FALSE),"")</f>
        <v/>
      </c>
      <c r="AE59" s="4">
        <v>10.280000000000101</v>
      </c>
      <c r="AF59" s="4" t="str">
        <f>IFERROR(VLOOKUP(AE59,'CRUCE OPORTUNIDADES'!$C$6:$D$105,2,FALSE),"")</f>
        <v/>
      </c>
      <c r="AG59" s="4">
        <v>11.280000000000101</v>
      </c>
      <c r="AH59" s="4" t="str">
        <f>IFERROR(VLOOKUP(AG59,'CRUCE OPORTUNIDADES'!$C$6:$D$105,2,FALSE),"")</f>
        <v/>
      </c>
      <c r="AI59" s="4">
        <v>12.280000000000101</v>
      </c>
      <c r="AJ59" s="4" t="str">
        <f>IFERROR(VLOOKUP(AI59,'CRUCE OPORTUNIDADES'!$C$6:$D$105,2,FALSE),"")</f>
        <v/>
      </c>
      <c r="AK59" s="4">
        <v>13.280000000000101</v>
      </c>
      <c r="AL59" s="4" t="str">
        <f>IFERROR(VLOOKUP(AK59,'CRUCE OPORTUNIDADES'!$C$6:$D$105,2,FALSE),"")</f>
        <v/>
      </c>
      <c r="AM59" s="4">
        <v>14.280000000000101</v>
      </c>
      <c r="AN59" s="4" t="str">
        <f>IFERROR(VLOOKUP(AM59,'CRUCE OPORTUNIDADES'!$C$6:$D$105,2,FALSE),"")</f>
        <v/>
      </c>
      <c r="AO59" s="4">
        <v>15.280000000000101</v>
      </c>
      <c r="AP59" s="4" t="str">
        <f>IFERROR(VLOOKUP(AO59,'CRUCE OPORTUNIDADES'!$C$6:$D$105,2,FALSE),"")</f>
        <v/>
      </c>
      <c r="AQ59" s="4">
        <v>16.280000000000101</v>
      </c>
      <c r="AR59" s="4" t="str">
        <f>IFERROR(VLOOKUP(AQ59,'CRUCE OPORTUNIDADES'!$C$6:$D$105,2,FALSE),"")</f>
        <v/>
      </c>
      <c r="AS59" s="4">
        <v>17.2800000000002</v>
      </c>
      <c r="AT59" s="4" t="str">
        <f>IFERROR(VLOOKUP(AS59,'CRUCE OPORTUNIDADES'!$C$6:$D$105,2,FALSE),"")</f>
        <v/>
      </c>
      <c r="AU59" s="4">
        <v>18.2800000000002</v>
      </c>
      <c r="AV59" s="4" t="str">
        <f>IFERROR(VLOOKUP(AU59,'CRUCE OPORTUNIDADES'!$C$6:$D$105,2,FALSE),"")</f>
        <v/>
      </c>
      <c r="AW59" s="4">
        <v>19.2800000000002</v>
      </c>
      <c r="AX59" s="4" t="str">
        <f>IFERROR(VLOOKUP(AW59,'CRUCE OPORTUNIDADES'!$C$6:$D$105,2,FALSE),"")</f>
        <v/>
      </c>
      <c r="AY59" s="4">
        <v>20.2800000000002</v>
      </c>
      <c r="AZ59" s="4" t="str">
        <f>IFERROR(VLOOKUP(AY59,'CRUCE OPORTUNIDADES'!$C$6:$D$105,2,FALSE),"")</f>
        <v/>
      </c>
      <c r="BA59" s="4">
        <v>21.2800000000002</v>
      </c>
      <c r="BB59" s="4" t="str">
        <f>IFERROR(VLOOKUP(BA59,'CRUCE OPORTUNIDADES'!$C$6:$D$105,2,FALSE),"")</f>
        <v/>
      </c>
      <c r="BC59" s="4">
        <v>22.2800000000002</v>
      </c>
      <c r="BD59" s="4" t="str">
        <f>IFERROR(VLOOKUP(BC59,'CRUCE OPORTUNIDADES'!$C$6:$D$105,2,FALSE),"")</f>
        <v/>
      </c>
      <c r="BE59" s="4">
        <v>23.2800000000002</v>
      </c>
      <c r="BF59" s="4" t="str">
        <f>IFERROR(VLOOKUP(BE59,'CRUCE OPORTUNIDADES'!$C$6:$D$105,2,FALSE),"")</f>
        <v/>
      </c>
      <c r="BG59" s="4">
        <v>24.2800000000002</v>
      </c>
      <c r="BH59" s="4" t="str">
        <f>IFERROR(VLOOKUP(BG59,'CRUCE OPORTUNIDADES'!$C$6:$D$105,2,FALSE),"")</f>
        <v/>
      </c>
      <c r="BI59" s="4">
        <v>25.2800000000002</v>
      </c>
      <c r="BJ59" s="4" t="str">
        <f>IFERROR(VLOOKUP(BI59,'CRUCE OPORTUNIDADES'!$C$6:$D$105,2,FALSE),"")</f>
        <v/>
      </c>
    </row>
    <row r="60" spans="13:62" x14ac:dyDescent="0.25">
      <c r="M60" s="4"/>
      <c r="N60" s="4" t="str">
        <f>IF(N61&lt;&gt;""," -O","")</f>
        <v/>
      </c>
      <c r="O60" s="4"/>
      <c r="P60" s="4" t="str">
        <f>IF(P61&lt;&gt;""," -O","")</f>
        <v/>
      </c>
      <c r="Q60" s="4"/>
      <c r="R60" s="4" t="str">
        <f>IF(R61&lt;&gt;""," -O","")</f>
        <v/>
      </c>
      <c r="S60" s="4"/>
      <c r="T60" s="4" t="str">
        <f>IF(T61&lt;&gt;""," -O","")</f>
        <v/>
      </c>
      <c r="U60" s="4"/>
      <c r="V60" s="4" t="str">
        <f>IF(V61&lt;&gt;""," -O","")</f>
        <v/>
      </c>
      <c r="W60" s="4"/>
      <c r="X60" s="4" t="str">
        <f>IF(X61&lt;&gt;""," -O","")</f>
        <v/>
      </c>
      <c r="Y60" s="4"/>
      <c r="Z60" s="4" t="str">
        <f>IF(Z61&lt;&gt;""," -O","")</f>
        <v/>
      </c>
      <c r="AA60" s="4"/>
      <c r="AB60" s="4" t="str">
        <f>IF(AB61&lt;&gt;""," -O","")</f>
        <v/>
      </c>
      <c r="AC60" s="4"/>
      <c r="AD60" s="4" t="str">
        <f>IF(AD61&lt;&gt;""," -O","")</f>
        <v/>
      </c>
      <c r="AE60" s="4"/>
      <c r="AF60" s="4" t="str">
        <f>IF(AF61&lt;&gt;""," -O","")</f>
        <v/>
      </c>
      <c r="AG60" s="4"/>
      <c r="AH60" s="4" t="str">
        <f>IF(AH61&lt;&gt;""," -O","")</f>
        <v/>
      </c>
      <c r="AI60" s="4"/>
      <c r="AJ60" s="4" t="str">
        <f>IF(AJ61&lt;&gt;""," -O","")</f>
        <v/>
      </c>
      <c r="AK60" s="4"/>
      <c r="AL60" s="4" t="str">
        <f>IF(AL61&lt;&gt;""," -O","")</f>
        <v/>
      </c>
      <c r="AM60" s="4"/>
      <c r="AN60" s="4" t="str">
        <f>IF(AN61&lt;&gt;""," -O","")</f>
        <v/>
      </c>
      <c r="AO60" s="4"/>
      <c r="AP60" s="4" t="str">
        <f>IF(AP61&lt;&gt;""," -O","")</f>
        <v/>
      </c>
      <c r="AQ60" s="4"/>
      <c r="AR60" s="4" t="str">
        <f>IF(AR61&lt;&gt;""," -O","")</f>
        <v/>
      </c>
      <c r="AS60" s="4"/>
      <c r="AT60" s="4" t="str">
        <f>IF(AT61&lt;&gt;""," -O","")</f>
        <v/>
      </c>
      <c r="AU60" s="4"/>
      <c r="AV60" s="4" t="str">
        <f>IF(AV61&lt;&gt;""," -O","")</f>
        <v/>
      </c>
      <c r="AW60" s="4"/>
      <c r="AX60" s="4" t="str">
        <f>IF(AX61&lt;&gt;""," -O","")</f>
        <v/>
      </c>
      <c r="AY60" s="4"/>
      <c r="AZ60" s="4" t="str">
        <f>IF(AZ61&lt;&gt;""," -O","")</f>
        <v/>
      </c>
      <c r="BA60" s="4"/>
      <c r="BB60" s="4" t="str">
        <f>IF(BB61&lt;&gt;""," -O","")</f>
        <v/>
      </c>
      <c r="BC60" s="4"/>
      <c r="BD60" s="4" t="str">
        <f>IF(BD61&lt;&gt;""," -O","")</f>
        <v/>
      </c>
      <c r="BE60" s="4"/>
      <c r="BF60" s="4" t="str">
        <f>IF(BF61&lt;&gt;""," -O","")</f>
        <v/>
      </c>
      <c r="BG60" s="4"/>
      <c r="BH60" s="4" t="str">
        <f>IF(BH61&lt;&gt;""," -O","")</f>
        <v/>
      </c>
      <c r="BI60" s="4"/>
      <c r="BJ60" s="4" t="str">
        <f>IF(BJ61&lt;&gt;""," -O","")</f>
        <v/>
      </c>
    </row>
    <row r="61" spans="13:62" x14ac:dyDescent="0.25">
      <c r="M61" s="4">
        <v>1.29</v>
      </c>
      <c r="N61" s="4" t="str">
        <f>IFERROR(VLOOKUP(M61,'CRUCE OPORTUNIDADES'!$C$6:$D$105,2,FALSE),"")</f>
        <v/>
      </c>
      <c r="O61" s="4">
        <v>2.2900000000000098</v>
      </c>
      <c r="P61" s="4" t="str">
        <f>IFERROR(VLOOKUP(O61,'CRUCE OPORTUNIDADES'!$C$6:$D$105,2,FALSE),"")</f>
        <v/>
      </c>
      <c r="Q61" s="4">
        <v>3.29000000000002</v>
      </c>
      <c r="R61" s="4" t="str">
        <f>IFERROR(VLOOKUP(Q61,'CRUCE OPORTUNIDADES'!$C$6:$D$105,2,FALSE),"")</f>
        <v/>
      </c>
      <c r="S61" s="4">
        <v>4.2900000000000302</v>
      </c>
      <c r="T61" s="4" t="str">
        <f>IFERROR(VLOOKUP(S61,'CRUCE OPORTUNIDADES'!$C$6:$D$105,2,FALSE),"")</f>
        <v/>
      </c>
      <c r="U61" s="4">
        <v>5.29000000000004</v>
      </c>
      <c r="V61" s="4" t="str">
        <f>IFERROR(VLOOKUP(U61,'CRUCE OPORTUNIDADES'!$C$6:$D$105,2,FALSE),"")</f>
        <v/>
      </c>
      <c r="W61" s="4">
        <v>6.2900000000000498</v>
      </c>
      <c r="X61" s="4" t="str">
        <f>IFERROR(VLOOKUP(W61,'CRUCE OPORTUNIDADES'!$C$6:$D$105,2,FALSE),"")</f>
        <v/>
      </c>
      <c r="Y61" s="4">
        <v>7.2900000000000604</v>
      </c>
      <c r="Z61" s="4" t="str">
        <f>IFERROR(VLOOKUP(Y61,'CRUCE OPORTUNIDADES'!$C$6:$D$105,2,FALSE),"")</f>
        <v/>
      </c>
      <c r="AA61" s="4">
        <v>8.2900000000000702</v>
      </c>
      <c r="AB61" s="4" t="str">
        <f>IFERROR(VLOOKUP(AA61,'CRUCE OPORTUNIDADES'!$C$6:$D$105,2,FALSE),"")</f>
        <v/>
      </c>
      <c r="AC61" s="4">
        <v>9.2900000000000809</v>
      </c>
      <c r="AD61" s="4" t="str">
        <f>IFERROR(VLOOKUP(AC61,'CRUCE OPORTUNIDADES'!$C$6:$D$105,2,FALSE),"")</f>
        <v/>
      </c>
      <c r="AE61" s="4">
        <v>10.2900000000001</v>
      </c>
      <c r="AF61" s="4" t="str">
        <f>IFERROR(VLOOKUP(AE61,'CRUCE OPORTUNIDADES'!$C$6:$D$105,2,FALSE),"")</f>
        <v/>
      </c>
      <c r="AG61" s="4">
        <v>11.2900000000001</v>
      </c>
      <c r="AH61" s="4" t="str">
        <f>IFERROR(VLOOKUP(AG61,'CRUCE OPORTUNIDADES'!$C$6:$D$105,2,FALSE),"")</f>
        <v/>
      </c>
      <c r="AI61" s="4">
        <v>12.2900000000001</v>
      </c>
      <c r="AJ61" s="4" t="str">
        <f>IFERROR(VLOOKUP(AI61,'CRUCE OPORTUNIDADES'!$C$6:$D$105,2,FALSE),"")</f>
        <v/>
      </c>
      <c r="AK61" s="4">
        <v>13.2900000000001</v>
      </c>
      <c r="AL61" s="4" t="str">
        <f>IFERROR(VLOOKUP(AK61,'CRUCE OPORTUNIDADES'!$C$6:$D$105,2,FALSE),"")</f>
        <v/>
      </c>
      <c r="AM61" s="4">
        <v>14.2900000000001</v>
      </c>
      <c r="AN61" s="4" t="str">
        <f>IFERROR(VLOOKUP(AM61,'CRUCE OPORTUNIDADES'!$C$6:$D$105,2,FALSE),"")</f>
        <v/>
      </c>
      <c r="AO61" s="4">
        <v>15.2900000000001</v>
      </c>
      <c r="AP61" s="4" t="str">
        <f>IFERROR(VLOOKUP(AO61,'CRUCE OPORTUNIDADES'!$C$6:$D$105,2,FALSE),"")</f>
        <v/>
      </c>
      <c r="AQ61" s="4">
        <v>16.290000000000099</v>
      </c>
      <c r="AR61" s="4" t="str">
        <f>IFERROR(VLOOKUP(AQ61,'CRUCE OPORTUNIDADES'!$C$6:$D$105,2,FALSE),"")</f>
        <v/>
      </c>
      <c r="AS61" s="4">
        <v>17.290000000000202</v>
      </c>
      <c r="AT61" s="4" t="str">
        <f>IFERROR(VLOOKUP(AS61,'CRUCE OPORTUNIDADES'!$C$6:$D$105,2,FALSE),"")</f>
        <v/>
      </c>
      <c r="AU61" s="4">
        <v>18.290000000000202</v>
      </c>
      <c r="AV61" s="4" t="str">
        <f>IFERROR(VLOOKUP(AU61,'CRUCE OPORTUNIDADES'!$C$6:$D$105,2,FALSE),"")</f>
        <v/>
      </c>
      <c r="AW61" s="4">
        <v>19.290000000000202</v>
      </c>
      <c r="AX61" s="4" t="str">
        <f>IFERROR(VLOOKUP(AW61,'CRUCE OPORTUNIDADES'!$C$6:$D$105,2,FALSE),"")</f>
        <v/>
      </c>
      <c r="AY61" s="4">
        <v>20.290000000000202</v>
      </c>
      <c r="AZ61" s="4" t="str">
        <f>IFERROR(VLOOKUP(AY61,'CRUCE OPORTUNIDADES'!$C$6:$D$105,2,FALSE),"")</f>
        <v/>
      </c>
      <c r="BA61" s="4">
        <v>21.290000000000202</v>
      </c>
      <c r="BB61" s="4" t="str">
        <f>IFERROR(VLOOKUP(BA61,'CRUCE OPORTUNIDADES'!$C$6:$D$105,2,FALSE),"")</f>
        <v/>
      </c>
      <c r="BC61" s="4">
        <v>22.290000000000202</v>
      </c>
      <c r="BD61" s="4" t="str">
        <f>IFERROR(VLOOKUP(BC61,'CRUCE OPORTUNIDADES'!$C$6:$D$105,2,FALSE),"")</f>
        <v/>
      </c>
      <c r="BE61" s="4">
        <v>23.290000000000202</v>
      </c>
      <c r="BF61" s="4" t="str">
        <f>IFERROR(VLOOKUP(BE61,'CRUCE OPORTUNIDADES'!$C$6:$D$105,2,FALSE),"")</f>
        <v/>
      </c>
      <c r="BG61" s="4">
        <v>24.290000000000202</v>
      </c>
      <c r="BH61" s="4" t="str">
        <f>IFERROR(VLOOKUP(BG61,'CRUCE OPORTUNIDADES'!$C$6:$D$105,2,FALSE),"")</f>
        <v/>
      </c>
      <c r="BI61" s="4">
        <v>25.290000000000202</v>
      </c>
      <c r="BJ61" s="4" t="str">
        <f>IFERROR(VLOOKUP(BI61,'CRUCE OPORTUNIDADES'!$C$6:$D$105,2,FALSE),"")</f>
        <v/>
      </c>
    </row>
    <row r="62" spans="13:62" x14ac:dyDescent="0.25">
      <c r="M62" s="4"/>
      <c r="N62" s="4" t="str">
        <f>IF(N63&lt;&gt;""," -O","")</f>
        <v/>
      </c>
      <c r="O62" s="4"/>
      <c r="P62" s="4" t="str">
        <f>IF(P63&lt;&gt;""," -O","")</f>
        <v/>
      </c>
      <c r="Q62" s="4"/>
      <c r="R62" s="4" t="str">
        <f>IF(R63&lt;&gt;""," -O","")</f>
        <v/>
      </c>
      <c r="S62" s="4"/>
      <c r="T62" s="4" t="str">
        <f>IF(T63&lt;&gt;""," -O","")</f>
        <v/>
      </c>
      <c r="U62" s="4"/>
      <c r="V62" s="4" t="str">
        <f>IF(V63&lt;&gt;""," -O","")</f>
        <v/>
      </c>
      <c r="W62" s="4"/>
      <c r="X62" s="4" t="str">
        <f>IF(X63&lt;&gt;""," -O","")</f>
        <v/>
      </c>
      <c r="Y62" s="4"/>
      <c r="Z62" s="4" t="str">
        <f>IF(Z63&lt;&gt;""," -O","")</f>
        <v/>
      </c>
      <c r="AA62" s="4"/>
      <c r="AB62" s="4" t="str">
        <f>IF(AB63&lt;&gt;""," -O","")</f>
        <v/>
      </c>
      <c r="AC62" s="4"/>
      <c r="AD62" s="4" t="str">
        <f>IF(AD63&lt;&gt;""," -O","")</f>
        <v/>
      </c>
      <c r="AE62" s="4"/>
      <c r="AF62" s="4" t="str">
        <f>IF(AF63&lt;&gt;""," -O","")</f>
        <v/>
      </c>
      <c r="AG62" s="4"/>
      <c r="AH62" s="4" t="str">
        <f>IF(AH63&lt;&gt;""," -O","")</f>
        <v/>
      </c>
      <c r="AI62" s="4"/>
      <c r="AJ62" s="4" t="str">
        <f>IF(AJ63&lt;&gt;""," -O","")</f>
        <v/>
      </c>
      <c r="AK62" s="4"/>
      <c r="AL62" s="4" t="str">
        <f>IF(AL63&lt;&gt;""," -O","")</f>
        <v/>
      </c>
      <c r="AM62" s="4"/>
      <c r="AN62" s="4" t="str">
        <f>IF(AN63&lt;&gt;""," -O","")</f>
        <v/>
      </c>
      <c r="AO62" s="4"/>
      <c r="AP62" s="4" t="str">
        <f>IF(AP63&lt;&gt;""," -O","")</f>
        <v/>
      </c>
      <c r="AQ62" s="4"/>
      <c r="AR62" s="4" t="str">
        <f>IF(AR63&lt;&gt;""," -O","")</f>
        <v/>
      </c>
      <c r="AS62" s="4"/>
      <c r="AT62" s="4" t="str">
        <f>IF(AT63&lt;&gt;""," -O","")</f>
        <v/>
      </c>
      <c r="AU62" s="4"/>
      <c r="AV62" s="4" t="str">
        <f>IF(AV63&lt;&gt;""," -O","")</f>
        <v/>
      </c>
      <c r="AW62" s="4"/>
      <c r="AX62" s="4" t="str">
        <f>IF(AX63&lt;&gt;""," -O","")</f>
        <v/>
      </c>
      <c r="AY62" s="4"/>
      <c r="AZ62" s="4" t="str">
        <f>IF(AZ63&lt;&gt;""," -O","")</f>
        <v/>
      </c>
      <c r="BA62" s="4"/>
      <c r="BB62" s="4" t="str">
        <f>IF(BB63&lt;&gt;""," -O","")</f>
        <v/>
      </c>
      <c r="BC62" s="4"/>
      <c r="BD62" s="4" t="str">
        <f>IF(BD63&lt;&gt;""," -O","")</f>
        <v/>
      </c>
      <c r="BE62" s="4"/>
      <c r="BF62" s="4" t="str">
        <f>IF(BF63&lt;&gt;""," -O","")</f>
        <v/>
      </c>
      <c r="BG62" s="4"/>
      <c r="BH62" s="4" t="str">
        <f>IF(BH63&lt;&gt;""," -O","")</f>
        <v/>
      </c>
      <c r="BI62" s="4"/>
      <c r="BJ62" s="4" t="str">
        <f>IF(BJ63&lt;&gt;""," -O","")</f>
        <v/>
      </c>
    </row>
    <row r="63" spans="13:62" x14ac:dyDescent="0.25">
      <c r="M63" s="4">
        <v>1.3</v>
      </c>
      <c r="N63" s="4" t="str">
        <f>IFERROR(VLOOKUP(M63,'CRUCE OPORTUNIDADES'!$C$6:$D$105,2,FALSE),"")</f>
        <v/>
      </c>
      <c r="O63" s="4">
        <v>2.30000000000001</v>
      </c>
      <c r="P63" s="4" t="str">
        <f>IFERROR(VLOOKUP(O63,'CRUCE OPORTUNIDADES'!$C$6:$D$105,2,FALSE),"")</f>
        <v/>
      </c>
      <c r="Q63" s="4">
        <v>3.3000000000000198</v>
      </c>
      <c r="R63" s="4" t="str">
        <f>IFERROR(VLOOKUP(Q63,'CRUCE OPORTUNIDADES'!$C$6:$D$105,2,FALSE),"")</f>
        <v/>
      </c>
      <c r="S63" s="4">
        <v>4.30000000000003</v>
      </c>
      <c r="T63" s="4" t="str">
        <f>IFERROR(VLOOKUP(S63,'CRUCE OPORTUNIDADES'!$C$6:$D$105,2,FALSE),"")</f>
        <v/>
      </c>
      <c r="U63" s="4">
        <v>5.3000000000000398</v>
      </c>
      <c r="V63" s="4" t="str">
        <f>IFERROR(VLOOKUP(U63,'CRUCE OPORTUNIDADES'!$C$6:$D$105,2,FALSE),"")</f>
        <v/>
      </c>
      <c r="W63" s="4">
        <v>6.3000000000000496</v>
      </c>
      <c r="X63" s="4" t="str">
        <f>IFERROR(VLOOKUP(W63,'CRUCE OPORTUNIDADES'!$C$6:$D$105,2,FALSE),"")</f>
        <v/>
      </c>
      <c r="Y63" s="4">
        <v>7.3000000000000602</v>
      </c>
      <c r="Z63" s="4" t="str">
        <f>IFERROR(VLOOKUP(Y63,'CRUCE OPORTUNIDADES'!$C$6:$D$105,2,FALSE),"")</f>
        <v/>
      </c>
      <c r="AA63" s="4">
        <v>8.30000000000007</v>
      </c>
      <c r="AB63" s="4" t="str">
        <f>IFERROR(VLOOKUP(AA63,'CRUCE OPORTUNIDADES'!$C$6:$D$105,2,FALSE),"")</f>
        <v/>
      </c>
      <c r="AC63" s="4">
        <v>9.3000000000000806</v>
      </c>
      <c r="AD63" s="4" t="str">
        <f>IFERROR(VLOOKUP(AC63,'CRUCE OPORTUNIDADES'!$C$6:$D$105,2,FALSE),"")</f>
        <v/>
      </c>
      <c r="AE63" s="4">
        <v>10.3000000000001</v>
      </c>
      <c r="AF63" s="4" t="str">
        <f>IFERROR(VLOOKUP(AE63,'CRUCE OPORTUNIDADES'!$C$6:$D$105,2,FALSE),"")</f>
        <v/>
      </c>
      <c r="AG63" s="4">
        <v>11.3000000000001</v>
      </c>
      <c r="AH63" s="4" t="str">
        <f>IFERROR(VLOOKUP(AG63,'CRUCE OPORTUNIDADES'!$C$6:$D$105,2,FALSE),"")</f>
        <v/>
      </c>
      <c r="AI63" s="4">
        <v>12.3000000000001</v>
      </c>
      <c r="AJ63" s="4" t="str">
        <f>IFERROR(VLOOKUP(AI63,'CRUCE OPORTUNIDADES'!$C$6:$D$105,2,FALSE),"")</f>
        <v/>
      </c>
      <c r="AK63" s="4">
        <v>13.3000000000001</v>
      </c>
      <c r="AL63" s="4" t="str">
        <f>IFERROR(VLOOKUP(AK63,'CRUCE OPORTUNIDADES'!$C$6:$D$105,2,FALSE),"")</f>
        <v/>
      </c>
      <c r="AM63" s="4">
        <v>14.3000000000001</v>
      </c>
      <c r="AN63" s="4" t="str">
        <f>IFERROR(VLOOKUP(AM63,'CRUCE OPORTUNIDADES'!$C$6:$D$105,2,FALSE),"")</f>
        <v/>
      </c>
      <c r="AO63" s="4">
        <v>15.3000000000001</v>
      </c>
      <c r="AP63" s="4" t="str">
        <f>IFERROR(VLOOKUP(AO63,'CRUCE OPORTUNIDADES'!$C$6:$D$105,2,FALSE),"")</f>
        <v/>
      </c>
      <c r="AQ63" s="4">
        <v>16.3000000000001</v>
      </c>
      <c r="AR63" s="4" t="str">
        <f>IFERROR(VLOOKUP(AQ63,'CRUCE OPORTUNIDADES'!$C$6:$D$105,2,FALSE),"")</f>
        <v/>
      </c>
      <c r="AS63" s="4">
        <v>17.3000000000002</v>
      </c>
      <c r="AT63" s="4" t="str">
        <f>IFERROR(VLOOKUP(AS63,'CRUCE OPORTUNIDADES'!$C$6:$D$105,2,FALSE),"")</f>
        <v/>
      </c>
      <c r="AU63" s="4">
        <v>18.3000000000002</v>
      </c>
      <c r="AV63" s="4" t="str">
        <f>IFERROR(VLOOKUP(AU63,'CRUCE OPORTUNIDADES'!$C$6:$D$105,2,FALSE),"")</f>
        <v/>
      </c>
      <c r="AW63" s="4">
        <v>19.3000000000002</v>
      </c>
      <c r="AX63" s="4" t="str">
        <f>IFERROR(VLOOKUP(AW63,'CRUCE OPORTUNIDADES'!$C$6:$D$105,2,FALSE),"")</f>
        <v/>
      </c>
      <c r="AY63" s="4">
        <v>20.3000000000002</v>
      </c>
      <c r="AZ63" s="4" t="str">
        <f>IFERROR(VLOOKUP(AY63,'CRUCE OPORTUNIDADES'!$C$6:$D$105,2,FALSE),"")</f>
        <v/>
      </c>
      <c r="BA63" s="4">
        <v>21.3000000000002</v>
      </c>
      <c r="BB63" s="4" t="str">
        <f>IFERROR(VLOOKUP(BA63,'CRUCE OPORTUNIDADES'!$C$6:$D$105,2,FALSE),"")</f>
        <v/>
      </c>
      <c r="BC63" s="4">
        <v>22.3000000000002</v>
      </c>
      <c r="BD63" s="4" t="str">
        <f>IFERROR(VLOOKUP(BC63,'CRUCE OPORTUNIDADES'!$C$6:$D$105,2,FALSE),"")</f>
        <v/>
      </c>
      <c r="BE63" s="4">
        <v>23.3000000000002</v>
      </c>
      <c r="BF63" s="4" t="str">
        <f>IFERROR(VLOOKUP(BE63,'CRUCE OPORTUNIDADES'!$C$6:$D$105,2,FALSE),"")</f>
        <v/>
      </c>
      <c r="BG63" s="4">
        <v>24.3000000000002</v>
      </c>
      <c r="BH63" s="4" t="str">
        <f>IFERROR(VLOOKUP(BG63,'CRUCE OPORTUNIDADES'!$C$6:$D$105,2,FALSE),"")</f>
        <v/>
      </c>
      <c r="BI63" s="4">
        <v>25.3000000000002</v>
      </c>
      <c r="BJ63" s="4" t="str">
        <f>IFERROR(VLOOKUP(BI63,'CRUCE OPORTUNIDADES'!$C$6:$D$105,2,FALSE),"")</f>
        <v/>
      </c>
    </row>
    <row r="64" spans="13:62" x14ac:dyDescent="0.25">
      <c r="M64" s="4"/>
      <c r="N64" s="4" t="str">
        <f>IF(N65&lt;&gt;""," -O","")</f>
        <v/>
      </c>
      <c r="O64" s="4"/>
      <c r="P64" s="4" t="str">
        <f>IF(P65&lt;&gt;""," -O","")</f>
        <v/>
      </c>
      <c r="Q64" s="4"/>
      <c r="R64" s="4" t="str">
        <f>IF(R65&lt;&gt;""," -O","")</f>
        <v/>
      </c>
      <c r="S64" s="4"/>
      <c r="T64" s="4" t="str">
        <f>IF(T65&lt;&gt;""," -O","")</f>
        <v/>
      </c>
      <c r="U64" s="4"/>
      <c r="V64" s="4" t="str">
        <f>IF(V65&lt;&gt;""," -O","")</f>
        <v/>
      </c>
      <c r="W64" s="4"/>
      <c r="X64" s="4" t="str">
        <f>IF(X65&lt;&gt;""," -O","")</f>
        <v/>
      </c>
      <c r="Y64" s="4"/>
      <c r="Z64" s="4" t="str">
        <f>IF(Z65&lt;&gt;""," -O","")</f>
        <v/>
      </c>
      <c r="AA64" s="4"/>
      <c r="AB64" s="4" t="str">
        <f>IF(AB65&lt;&gt;""," -O","")</f>
        <v/>
      </c>
      <c r="AC64" s="4"/>
      <c r="AD64" s="4" t="str">
        <f>IF(AD65&lt;&gt;""," -O","")</f>
        <v/>
      </c>
      <c r="AE64" s="4"/>
      <c r="AF64" s="4" t="str">
        <f>IF(AF65&lt;&gt;""," -O","")</f>
        <v/>
      </c>
      <c r="AG64" s="4"/>
      <c r="AH64" s="4" t="str">
        <f>IF(AH65&lt;&gt;""," -O","")</f>
        <v/>
      </c>
      <c r="AI64" s="4"/>
      <c r="AJ64" s="4" t="str">
        <f>IF(AJ65&lt;&gt;""," -O","")</f>
        <v/>
      </c>
      <c r="AK64" s="4"/>
      <c r="AL64" s="4" t="str">
        <f>IF(AL65&lt;&gt;""," -O","")</f>
        <v/>
      </c>
      <c r="AM64" s="4"/>
      <c r="AN64" s="4" t="str">
        <f>IF(AN65&lt;&gt;""," -O","")</f>
        <v/>
      </c>
      <c r="AO64" s="4"/>
      <c r="AP64" s="4" t="str">
        <f>IF(AP65&lt;&gt;""," -O","")</f>
        <v/>
      </c>
      <c r="AQ64" s="4"/>
      <c r="AR64" s="4" t="str">
        <f>IF(AR65&lt;&gt;""," -O","")</f>
        <v/>
      </c>
      <c r="AS64" s="4"/>
      <c r="AT64" s="4" t="str">
        <f>IF(AT65&lt;&gt;""," -O","")</f>
        <v/>
      </c>
      <c r="AU64" s="4"/>
      <c r="AV64" s="4" t="str">
        <f>IF(AV65&lt;&gt;""," -O","")</f>
        <v/>
      </c>
      <c r="AW64" s="4"/>
      <c r="AX64" s="4" t="str">
        <f>IF(AX65&lt;&gt;""," -O","")</f>
        <v/>
      </c>
      <c r="AY64" s="4"/>
      <c r="AZ64" s="4" t="str">
        <f>IF(AZ65&lt;&gt;""," -O","")</f>
        <v/>
      </c>
      <c r="BA64" s="4"/>
      <c r="BB64" s="4" t="str">
        <f>IF(BB65&lt;&gt;""," -O","")</f>
        <v/>
      </c>
      <c r="BC64" s="4"/>
      <c r="BD64" s="4" t="str">
        <f>IF(BD65&lt;&gt;""," -O","")</f>
        <v/>
      </c>
      <c r="BE64" s="4"/>
      <c r="BF64" s="4" t="str">
        <f>IF(BF65&lt;&gt;""," -O","")</f>
        <v/>
      </c>
      <c r="BG64" s="4"/>
      <c r="BH64" s="4" t="str">
        <f>IF(BH65&lt;&gt;""," -O","")</f>
        <v/>
      </c>
      <c r="BI64" s="4"/>
      <c r="BJ64" s="4" t="str">
        <f>IF(BJ65&lt;&gt;""," -O","")</f>
        <v/>
      </c>
    </row>
    <row r="65" spans="13:62" x14ac:dyDescent="0.25">
      <c r="M65" s="4">
        <v>1.31</v>
      </c>
      <c r="N65" s="4" t="str">
        <f>IFERROR(VLOOKUP(M65,'CRUCE OPORTUNIDADES'!$C$6:$D$105,2,FALSE),"")</f>
        <v/>
      </c>
      <c r="O65" s="4">
        <v>2.3100000000000098</v>
      </c>
      <c r="P65" s="4" t="str">
        <f>IFERROR(VLOOKUP(O65,'CRUCE OPORTUNIDADES'!$C$6:$D$105,2,FALSE),"")</f>
        <v/>
      </c>
      <c r="Q65" s="4">
        <v>3.31000000000002</v>
      </c>
      <c r="R65" s="4" t="str">
        <f>IFERROR(VLOOKUP(Q65,'CRUCE OPORTUNIDADES'!$C$6:$D$105,2,FALSE),"")</f>
        <v/>
      </c>
      <c r="S65" s="4">
        <v>4.3100000000000298</v>
      </c>
      <c r="T65" s="4" t="str">
        <f>IFERROR(VLOOKUP(S65,'CRUCE OPORTUNIDADES'!$C$6:$D$105,2,FALSE),"")</f>
        <v/>
      </c>
      <c r="U65" s="4">
        <v>5.3100000000000396</v>
      </c>
      <c r="V65" s="4" t="str">
        <f>IFERROR(VLOOKUP(U65,'CRUCE OPORTUNIDADES'!$C$6:$D$105,2,FALSE),"")</f>
        <v/>
      </c>
      <c r="W65" s="4">
        <v>6.3100000000000502</v>
      </c>
      <c r="X65" s="4" t="str">
        <f>IFERROR(VLOOKUP(W65,'CRUCE OPORTUNIDADES'!$C$6:$D$105,2,FALSE),"")</f>
        <v/>
      </c>
      <c r="Y65" s="4">
        <v>7.31000000000006</v>
      </c>
      <c r="Z65" s="4" t="str">
        <f>IFERROR(VLOOKUP(Y65,'CRUCE OPORTUNIDADES'!$C$6:$D$105,2,FALSE),"")</f>
        <v/>
      </c>
      <c r="AA65" s="4">
        <v>8.3100000000000698</v>
      </c>
      <c r="AB65" s="4" t="str">
        <f>IFERROR(VLOOKUP(AA65,'CRUCE OPORTUNIDADES'!$C$6:$D$105,2,FALSE),"")</f>
        <v/>
      </c>
      <c r="AC65" s="4">
        <v>9.3100000000000804</v>
      </c>
      <c r="AD65" s="4" t="str">
        <f>IFERROR(VLOOKUP(AC65,'CRUCE OPORTUNIDADES'!$C$6:$D$105,2,FALSE),"")</f>
        <v/>
      </c>
      <c r="AE65" s="4">
        <v>10.3100000000001</v>
      </c>
      <c r="AF65" s="4" t="str">
        <f>IFERROR(VLOOKUP(AE65,'CRUCE OPORTUNIDADES'!$C$6:$D$105,2,FALSE),"")</f>
        <v/>
      </c>
      <c r="AG65" s="4">
        <v>11.3100000000001</v>
      </c>
      <c r="AH65" s="4" t="str">
        <f>IFERROR(VLOOKUP(AG65,'CRUCE OPORTUNIDADES'!$C$6:$D$105,2,FALSE),"")</f>
        <v/>
      </c>
      <c r="AI65" s="4">
        <v>12.3100000000001</v>
      </c>
      <c r="AJ65" s="4" t="str">
        <f>IFERROR(VLOOKUP(AI65,'CRUCE OPORTUNIDADES'!$C$6:$D$105,2,FALSE),"")</f>
        <v/>
      </c>
      <c r="AK65" s="4">
        <v>13.3100000000001</v>
      </c>
      <c r="AL65" s="4" t="str">
        <f>IFERROR(VLOOKUP(AK65,'CRUCE OPORTUNIDADES'!$C$6:$D$105,2,FALSE),"")</f>
        <v/>
      </c>
      <c r="AM65" s="4">
        <v>14.3100000000001</v>
      </c>
      <c r="AN65" s="4" t="str">
        <f>IFERROR(VLOOKUP(AM65,'CRUCE OPORTUNIDADES'!$C$6:$D$105,2,FALSE),"")</f>
        <v/>
      </c>
      <c r="AO65" s="4">
        <v>15.3100000000001</v>
      </c>
      <c r="AP65" s="4" t="str">
        <f>IFERROR(VLOOKUP(AO65,'CRUCE OPORTUNIDADES'!$C$6:$D$105,2,FALSE),"")</f>
        <v/>
      </c>
      <c r="AQ65" s="4">
        <v>16.310000000000102</v>
      </c>
      <c r="AR65" s="4" t="str">
        <f>IFERROR(VLOOKUP(AQ65,'CRUCE OPORTUNIDADES'!$C$6:$D$105,2,FALSE),"")</f>
        <v/>
      </c>
      <c r="AS65" s="4">
        <v>17.310000000000201</v>
      </c>
      <c r="AT65" s="4" t="str">
        <f>IFERROR(VLOOKUP(AS65,'CRUCE OPORTUNIDADES'!$C$6:$D$105,2,FALSE),"")</f>
        <v/>
      </c>
      <c r="AU65" s="4">
        <v>18.310000000000201</v>
      </c>
      <c r="AV65" s="4" t="str">
        <f>IFERROR(VLOOKUP(AU65,'CRUCE OPORTUNIDADES'!$C$6:$D$105,2,FALSE),"")</f>
        <v/>
      </c>
      <c r="AW65" s="4">
        <v>19.310000000000201</v>
      </c>
      <c r="AX65" s="4" t="str">
        <f>IFERROR(VLOOKUP(AW65,'CRUCE OPORTUNIDADES'!$C$6:$D$105,2,FALSE),"")</f>
        <v/>
      </c>
      <c r="AY65" s="4">
        <v>20.310000000000201</v>
      </c>
      <c r="AZ65" s="4" t="str">
        <f>IFERROR(VLOOKUP(AY65,'CRUCE OPORTUNIDADES'!$C$6:$D$105,2,FALSE),"")</f>
        <v/>
      </c>
      <c r="BA65" s="4">
        <v>21.310000000000201</v>
      </c>
      <c r="BB65" s="4" t="str">
        <f>IFERROR(VLOOKUP(BA65,'CRUCE OPORTUNIDADES'!$C$6:$D$105,2,FALSE),"")</f>
        <v/>
      </c>
      <c r="BC65" s="4">
        <v>22.310000000000201</v>
      </c>
      <c r="BD65" s="4" t="str">
        <f>IFERROR(VLOOKUP(BC65,'CRUCE OPORTUNIDADES'!$C$6:$D$105,2,FALSE),"")</f>
        <v/>
      </c>
      <c r="BE65" s="4">
        <v>23.310000000000201</v>
      </c>
      <c r="BF65" s="4" t="str">
        <f>IFERROR(VLOOKUP(BE65,'CRUCE OPORTUNIDADES'!$C$6:$D$105,2,FALSE),"")</f>
        <v/>
      </c>
      <c r="BG65" s="4">
        <v>24.310000000000201</v>
      </c>
      <c r="BH65" s="4" t="str">
        <f>IFERROR(VLOOKUP(BG65,'CRUCE OPORTUNIDADES'!$C$6:$D$105,2,FALSE),"")</f>
        <v/>
      </c>
      <c r="BI65" s="4">
        <v>25.310000000000201</v>
      </c>
      <c r="BJ65" s="4" t="str">
        <f>IFERROR(VLOOKUP(BI65,'CRUCE OPORTUNIDADES'!$C$6:$D$105,2,FALSE),"")</f>
        <v/>
      </c>
    </row>
    <row r="66" spans="13:62" x14ac:dyDescent="0.25">
      <c r="M66" s="4"/>
      <c r="N66" s="4" t="str">
        <f>IF(N67&lt;&gt;""," -O","")</f>
        <v/>
      </c>
      <c r="O66" s="4"/>
      <c r="P66" s="4" t="str">
        <f>IF(P67&lt;&gt;""," -O","")</f>
        <v/>
      </c>
      <c r="Q66" s="4"/>
      <c r="R66" s="4" t="str">
        <f>IF(R67&lt;&gt;""," -O","")</f>
        <v/>
      </c>
      <c r="S66" s="4"/>
      <c r="T66" s="4" t="str">
        <f>IF(T67&lt;&gt;""," -O","")</f>
        <v/>
      </c>
      <c r="U66" s="4"/>
      <c r="V66" s="4" t="str">
        <f>IF(V67&lt;&gt;""," -O","")</f>
        <v/>
      </c>
      <c r="W66" s="4"/>
      <c r="X66" s="4" t="str">
        <f>IF(X67&lt;&gt;""," -O","")</f>
        <v/>
      </c>
      <c r="Y66" s="4"/>
      <c r="Z66" s="4" t="str">
        <f>IF(Z67&lt;&gt;""," -O","")</f>
        <v/>
      </c>
      <c r="AA66" s="4"/>
      <c r="AB66" s="4" t="str">
        <f>IF(AB67&lt;&gt;""," -O","")</f>
        <v/>
      </c>
      <c r="AC66" s="4"/>
      <c r="AD66" s="4" t="str">
        <f>IF(AD67&lt;&gt;""," -O","")</f>
        <v/>
      </c>
      <c r="AE66" s="4"/>
      <c r="AF66" s="4" t="str">
        <f>IF(AF67&lt;&gt;""," -O","")</f>
        <v/>
      </c>
      <c r="AG66" s="4"/>
      <c r="AH66" s="4" t="str">
        <f>IF(AH67&lt;&gt;""," -O","")</f>
        <v/>
      </c>
      <c r="AI66" s="4"/>
      <c r="AJ66" s="4" t="str">
        <f>IF(AJ67&lt;&gt;""," -O","")</f>
        <v/>
      </c>
      <c r="AK66" s="4"/>
      <c r="AL66" s="4" t="str">
        <f>IF(AL67&lt;&gt;""," -O","")</f>
        <v/>
      </c>
      <c r="AM66" s="4"/>
      <c r="AN66" s="4" t="str">
        <f>IF(AN67&lt;&gt;""," -O","")</f>
        <v/>
      </c>
      <c r="AO66" s="4"/>
      <c r="AP66" s="4" t="str">
        <f>IF(AP67&lt;&gt;""," -O","")</f>
        <v/>
      </c>
      <c r="AQ66" s="4"/>
      <c r="AR66" s="4" t="str">
        <f>IF(AR67&lt;&gt;""," -O","")</f>
        <v/>
      </c>
      <c r="AS66" s="4"/>
      <c r="AT66" s="4" t="str">
        <f>IF(AT67&lt;&gt;""," -O","")</f>
        <v/>
      </c>
      <c r="AU66" s="4"/>
      <c r="AV66" s="4" t="str">
        <f>IF(AV67&lt;&gt;""," -O","")</f>
        <v/>
      </c>
      <c r="AW66" s="4"/>
      <c r="AX66" s="4" t="str">
        <f>IF(AX67&lt;&gt;""," -O","")</f>
        <v/>
      </c>
      <c r="AY66" s="4"/>
      <c r="AZ66" s="4" t="str">
        <f>IF(AZ67&lt;&gt;""," -O","")</f>
        <v/>
      </c>
      <c r="BA66" s="4"/>
      <c r="BB66" s="4" t="str">
        <f>IF(BB67&lt;&gt;""," -O","")</f>
        <v/>
      </c>
      <c r="BC66" s="4"/>
      <c r="BD66" s="4" t="str">
        <f>IF(BD67&lt;&gt;""," -O","")</f>
        <v/>
      </c>
      <c r="BE66" s="4"/>
      <c r="BF66" s="4" t="str">
        <f>IF(BF67&lt;&gt;""," -O","")</f>
        <v/>
      </c>
      <c r="BG66" s="4"/>
      <c r="BH66" s="4" t="str">
        <f>IF(BH67&lt;&gt;""," -O","")</f>
        <v/>
      </c>
      <c r="BI66" s="4"/>
      <c r="BJ66" s="4" t="str">
        <f>IF(BJ67&lt;&gt;""," -O","")</f>
        <v/>
      </c>
    </row>
    <row r="67" spans="13:62" x14ac:dyDescent="0.25">
      <c r="M67" s="4">
        <v>1.32</v>
      </c>
      <c r="N67" s="4" t="str">
        <f>IFERROR(VLOOKUP(M67,'CRUCE OPORTUNIDADES'!$C$6:$D$105,2,FALSE),"")</f>
        <v/>
      </c>
      <c r="O67" s="4">
        <v>2.3200000000000101</v>
      </c>
      <c r="P67" s="4" t="str">
        <f>IFERROR(VLOOKUP(O67,'CRUCE OPORTUNIDADES'!$C$6:$D$105,2,FALSE),"")</f>
        <v/>
      </c>
      <c r="Q67" s="4">
        <v>3.3200000000000198</v>
      </c>
      <c r="R67" s="4" t="str">
        <f>IFERROR(VLOOKUP(Q67,'CRUCE OPORTUNIDADES'!$C$6:$D$105,2,FALSE),"")</f>
        <v/>
      </c>
      <c r="S67" s="4">
        <v>4.3200000000000296</v>
      </c>
      <c r="T67" s="4" t="str">
        <f>IFERROR(VLOOKUP(S67,'CRUCE OPORTUNIDADES'!$C$6:$D$105,2,FALSE),"")</f>
        <v/>
      </c>
      <c r="U67" s="4">
        <v>5.3200000000000403</v>
      </c>
      <c r="V67" s="4" t="str">
        <f>IFERROR(VLOOKUP(U67,'CRUCE OPORTUNIDADES'!$C$6:$D$105,2,FALSE),"")</f>
        <v/>
      </c>
      <c r="W67" s="4">
        <v>6.32000000000005</v>
      </c>
      <c r="X67" s="4" t="str">
        <f>IFERROR(VLOOKUP(W67,'CRUCE OPORTUNIDADES'!$C$6:$D$105,2,FALSE),"")</f>
        <v/>
      </c>
      <c r="Y67" s="4">
        <v>7.3200000000000598</v>
      </c>
      <c r="Z67" s="4" t="str">
        <f>IFERROR(VLOOKUP(Y67,'CRUCE OPORTUNIDADES'!$C$6:$D$105,2,FALSE),"")</f>
        <v/>
      </c>
      <c r="AA67" s="4">
        <v>8.3200000000000696</v>
      </c>
      <c r="AB67" s="4" t="str">
        <f>IFERROR(VLOOKUP(AA67,'CRUCE OPORTUNIDADES'!$C$6:$D$105,2,FALSE),"")</f>
        <v/>
      </c>
      <c r="AC67" s="4">
        <v>9.3200000000000802</v>
      </c>
      <c r="AD67" s="4" t="str">
        <f>IFERROR(VLOOKUP(AC67,'CRUCE OPORTUNIDADES'!$C$6:$D$105,2,FALSE),"")</f>
        <v/>
      </c>
      <c r="AE67" s="4">
        <v>10.3200000000001</v>
      </c>
      <c r="AF67" s="4" t="str">
        <f>IFERROR(VLOOKUP(AE67,'CRUCE OPORTUNIDADES'!$C$6:$D$105,2,FALSE),"")</f>
        <v/>
      </c>
      <c r="AG67" s="4">
        <v>11.3200000000001</v>
      </c>
      <c r="AH67" s="4" t="str">
        <f>IFERROR(VLOOKUP(AG67,'CRUCE OPORTUNIDADES'!$C$6:$D$105,2,FALSE),"")</f>
        <v/>
      </c>
      <c r="AI67" s="4">
        <v>12.3200000000001</v>
      </c>
      <c r="AJ67" s="4" t="str">
        <f>IFERROR(VLOOKUP(AI67,'CRUCE OPORTUNIDADES'!$C$6:$D$105,2,FALSE),"")</f>
        <v/>
      </c>
      <c r="AK67" s="4">
        <v>13.3200000000001</v>
      </c>
      <c r="AL67" s="4" t="str">
        <f>IFERROR(VLOOKUP(AK67,'CRUCE OPORTUNIDADES'!$C$6:$D$105,2,FALSE),"")</f>
        <v/>
      </c>
      <c r="AM67" s="4">
        <v>14.3200000000001</v>
      </c>
      <c r="AN67" s="4" t="str">
        <f>IFERROR(VLOOKUP(AM67,'CRUCE OPORTUNIDADES'!$C$6:$D$105,2,FALSE),"")</f>
        <v/>
      </c>
      <c r="AO67" s="4">
        <v>15.3200000000001</v>
      </c>
      <c r="AP67" s="4" t="str">
        <f>IFERROR(VLOOKUP(AO67,'CRUCE OPORTUNIDADES'!$C$6:$D$105,2,FALSE),"")</f>
        <v/>
      </c>
      <c r="AQ67" s="4">
        <v>16.3200000000001</v>
      </c>
      <c r="AR67" s="4" t="str">
        <f>IFERROR(VLOOKUP(AQ67,'CRUCE OPORTUNIDADES'!$C$6:$D$105,2,FALSE),"")</f>
        <v/>
      </c>
      <c r="AS67" s="4">
        <v>17.320000000000199</v>
      </c>
      <c r="AT67" s="4" t="str">
        <f>IFERROR(VLOOKUP(AS67,'CRUCE OPORTUNIDADES'!$C$6:$D$105,2,FALSE),"")</f>
        <v/>
      </c>
      <c r="AU67" s="4">
        <v>18.320000000000199</v>
      </c>
      <c r="AV67" s="4" t="str">
        <f>IFERROR(VLOOKUP(AU67,'CRUCE OPORTUNIDADES'!$C$6:$D$105,2,FALSE),"")</f>
        <v/>
      </c>
      <c r="AW67" s="4">
        <v>19.320000000000199</v>
      </c>
      <c r="AX67" s="4" t="str">
        <f>IFERROR(VLOOKUP(AW67,'CRUCE OPORTUNIDADES'!$C$6:$D$105,2,FALSE),"")</f>
        <v/>
      </c>
      <c r="AY67" s="4">
        <v>20.320000000000199</v>
      </c>
      <c r="AZ67" s="4" t="str">
        <f>IFERROR(VLOOKUP(AY67,'CRUCE OPORTUNIDADES'!$C$6:$D$105,2,FALSE),"")</f>
        <v/>
      </c>
      <c r="BA67" s="4">
        <v>21.320000000000199</v>
      </c>
      <c r="BB67" s="4" t="str">
        <f>IFERROR(VLOOKUP(BA67,'CRUCE OPORTUNIDADES'!$C$6:$D$105,2,FALSE),"")</f>
        <v/>
      </c>
      <c r="BC67" s="4">
        <v>22.320000000000199</v>
      </c>
      <c r="BD67" s="4" t="str">
        <f>IFERROR(VLOOKUP(BC67,'CRUCE OPORTUNIDADES'!$C$6:$D$105,2,FALSE),"")</f>
        <v/>
      </c>
      <c r="BE67" s="4">
        <v>23.320000000000199</v>
      </c>
      <c r="BF67" s="4" t="str">
        <f>IFERROR(VLOOKUP(BE67,'CRUCE OPORTUNIDADES'!$C$6:$D$105,2,FALSE),"")</f>
        <v/>
      </c>
      <c r="BG67" s="4">
        <v>24.320000000000199</v>
      </c>
      <c r="BH67" s="4" t="str">
        <f>IFERROR(VLOOKUP(BG67,'CRUCE OPORTUNIDADES'!$C$6:$D$105,2,FALSE),"")</f>
        <v/>
      </c>
      <c r="BI67" s="4">
        <v>25.320000000000199</v>
      </c>
      <c r="BJ67" s="4" t="str">
        <f>IFERROR(VLOOKUP(BI67,'CRUCE OPORTUNIDADES'!$C$6:$D$105,2,FALSE),"")</f>
        <v/>
      </c>
    </row>
    <row r="68" spans="13:62" x14ac:dyDescent="0.25">
      <c r="M68" s="4"/>
      <c r="N68" s="4" t="str">
        <f>IF(N69&lt;&gt;""," -O","")</f>
        <v/>
      </c>
      <c r="O68" s="4"/>
      <c r="P68" s="4" t="str">
        <f>IF(P69&lt;&gt;""," -O","")</f>
        <v/>
      </c>
      <c r="Q68" s="4"/>
      <c r="R68" s="4" t="str">
        <f>IF(R69&lt;&gt;""," -O","")</f>
        <v/>
      </c>
      <c r="S68" s="4"/>
      <c r="T68" s="4" t="str">
        <f>IF(T69&lt;&gt;""," -O","")</f>
        <v/>
      </c>
      <c r="U68" s="4"/>
      <c r="V68" s="4" t="str">
        <f>IF(V69&lt;&gt;""," -O","")</f>
        <v/>
      </c>
      <c r="W68" s="4"/>
      <c r="X68" s="4" t="str">
        <f>IF(X69&lt;&gt;""," -O","")</f>
        <v/>
      </c>
      <c r="Y68" s="4"/>
      <c r="Z68" s="4" t="str">
        <f>IF(Z69&lt;&gt;""," -O","")</f>
        <v/>
      </c>
      <c r="AA68" s="4"/>
      <c r="AB68" s="4" t="str">
        <f>IF(AB69&lt;&gt;""," -O","")</f>
        <v/>
      </c>
      <c r="AC68" s="4"/>
      <c r="AD68" s="4" t="str">
        <f>IF(AD69&lt;&gt;""," -O","")</f>
        <v/>
      </c>
      <c r="AE68" s="4"/>
      <c r="AF68" s="4" t="str">
        <f>IF(AF69&lt;&gt;""," -O","")</f>
        <v/>
      </c>
      <c r="AG68" s="4"/>
      <c r="AH68" s="4" t="str">
        <f>IF(AH69&lt;&gt;""," -O","")</f>
        <v/>
      </c>
      <c r="AI68" s="4"/>
      <c r="AJ68" s="4" t="str">
        <f>IF(AJ69&lt;&gt;""," -O","")</f>
        <v/>
      </c>
      <c r="AK68" s="4"/>
      <c r="AL68" s="4" t="str">
        <f>IF(AL69&lt;&gt;""," -O","")</f>
        <v/>
      </c>
      <c r="AM68" s="4"/>
      <c r="AN68" s="4" t="str">
        <f>IF(AN69&lt;&gt;""," -O","")</f>
        <v/>
      </c>
      <c r="AO68" s="4"/>
      <c r="AP68" s="4" t="str">
        <f>IF(AP69&lt;&gt;""," -O","")</f>
        <v/>
      </c>
      <c r="AQ68" s="4"/>
      <c r="AR68" s="4" t="str">
        <f>IF(AR69&lt;&gt;""," -O","")</f>
        <v/>
      </c>
      <c r="AS68" s="4"/>
      <c r="AT68" s="4" t="str">
        <f>IF(AT69&lt;&gt;""," -O","")</f>
        <v/>
      </c>
      <c r="AU68" s="4"/>
      <c r="AV68" s="4" t="str">
        <f>IF(AV69&lt;&gt;""," -O","")</f>
        <v/>
      </c>
      <c r="AW68" s="4"/>
      <c r="AX68" s="4" t="str">
        <f>IF(AX69&lt;&gt;""," -O","")</f>
        <v/>
      </c>
      <c r="AY68" s="4"/>
      <c r="AZ68" s="4" t="str">
        <f>IF(AZ69&lt;&gt;""," -O","")</f>
        <v/>
      </c>
      <c r="BA68" s="4"/>
      <c r="BB68" s="4" t="str">
        <f>IF(BB69&lt;&gt;""," -O","")</f>
        <v/>
      </c>
      <c r="BC68" s="4"/>
      <c r="BD68" s="4" t="str">
        <f>IF(BD69&lt;&gt;""," -O","")</f>
        <v/>
      </c>
      <c r="BE68" s="4"/>
      <c r="BF68" s="4" t="str">
        <f>IF(BF69&lt;&gt;""," -O","")</f>
        <v/>
      </c>
      <c r="BG68" s="4"/>
      <c r="BH68" s="4" t="str">
        <f>IF(BH69&lt;&gt;""," -O","")</f>
        <v/>
      </c>
      <c r="BI68" s="4"/>
      <c r="BJ68" s="4" t="str">
        <f>IF(BJ69&lt;&gt;""," -O","")</f>
        <v/>
      </c>
    </row>
    <row r="69" spans="13:62" x14ac:dyDescent="0.25">
      <c r="M69" s="4">
        <v>1.33</v>
      </c>
      <c r="N69" s="4" t="str">
        <f>IFERROR(VLOOKUP(M69,'CRUCE OPORTUNIDADES'!$C$6:$D$105,2,FALSE),"")</f>
        <v/>
      </c>
      <c r="O69" s="4">
        <v>2.3300000000000098</v>
      </c>
      <c r="P69" s="4" t="str">
        <f>IFERROR(VLOOKUP(O69,'CRUCE OPORTUNIDADES'!$C$6:$D$105,2,FALSE),"")</f>
        <v/>
      </c>
      <c r="Q69" s="4">
        <v>3.3300000000000201</v>
      </c>
      <c r="R69" s="4" t="str">
        <f>IFERROR(VLOOKUP(Q69,'CRUCE OPORTUNIDADES'!$C$6:$D$105,2,FALSE),"")</f>
        <v/>
      </c>
      <c r="S69" s="4">
        <v>4.3300000000000303</v>
      </c>
      <c r="T69" s="4" t="str">
        <f>IFERROR(VLOOKUP(S69,'CRUCE OPORTUNIDADES'!$C$6:$D$105,2,FALSE),"")</f>
        <v/>
      </c>
      <c r="U69" s="4">
        <v>5.33000000000004</v>
      </c>
      <c r="V69" s="4" t="str">
        <f>IFERROR(VLOOKUP(U69,'CRUCE OPORTUNIDADES'!$C$6:$D$105,2,FALSE),"")</f>
        <v/>
      </c>
      <c r="W69" s="4">
        <v>6.3300000000000498</v>
      </c>
      <c r="X69" s="4" t="str">
        <f>IFERROR(VLOOKUP(W69,'CRUCE OPORTUNIDADES'!$C$6:$D$105,2,FALSE),"")</f>
        <v/>
      </c>
      <c r="Y69" s="4">
        <v>7.3300000000000596</v>
      </c>
      <c r="Z69" s="4" t="str">
        <f>IFERROR(VLOOKUP(Y69,'CRUCE OPORTUNIDADES'!$C$6:$D$105,2,FALSE),"")</f>
        <v/>
      </c>
      <c r="AA69" s="4">
        <v>8.3300000000000693</v>
      </c>
      <c r="AB69" s="4" t="str">
        <f>IFERROR(VLOOKUP(AA69,'CRUCE OPORTUNIDADES'!$C$6:$D$105,2,FALSE),"")</f>
        <v/>
      </c>
      <c r="AC69" s="4">
        <v>9.33000000000008</v>
      </c>
      <c r="AD69" s="4" t="str">
        <f>IFERROR(VLOOKUP(AC69,'CRUCE OPORTUNIDADES'!$C$6:$D$105,2,FALSE),"")</f>
        <v/>
      </c>
      <c r="AE69" s="4">
        <v>10.3300000000001</v>
      </c>
      <c r="AF69" s="4" t="str">
        <f>IFERROR(VLOOKUP(AE69,'CRUCE OPORTUNIDADES'!$C$6:$D$105,2,FALSE),"")</f>
        <v/>
      </c>
      <c r="AG69" s="4">
        <v>11.3300000000001</v>
      </c>
      <c r="AH69" s="4" t="str">
        <f>IFERROR(VLOOKUP(AG69,'CRUCE OPORTUNIDADES'!$C$6:$D$105,2,FALSE),"")</f>
        <v/>
      </c>
      <c r="AI69" s="4">
        <v>12.3300000000001</v>
      </c>
      <c r="AJ69" s="4" t="str">
        <f>IFERROR(VLOOKUP(AI69,'CRUCE OPORTUNIDADES'!$C$6:$D$105,2,FALSE),"")</f>
        <v/>
      </c>
      <c r="AK69" s="4">
        <v>13.3300000000001</v>
      </c>
      <c r="AL69" s="4" t="str">
        <f>IFERROR(VLOOKUP(AK69,'CRUCE OPORTUNIDADES'!$C$6:$D$105,2,FALSE),"")</f>
        <v/>
      </c>
      <c r="AM69" s="4">
        <v>14.3300000000001</v>
      </c>
      <c r="AN69" s="4" t="str">
        <f>IFERROR(VLOOKUP(AM69,'CRUCE OPORTUNIDADES'!$C$6:$D$105,2,FALSE),"")</f>
        <v/>
      </c>
      <c r="AO69" s="4">
        <v>15.3300000000001</v>
      </c>
      <c r="AP69" s="4" t="str">
        <f>IFERROR(VLOOKUP(AO69,'CRUCE OPORTUNIDADES'!$C$6:$D$105,2,FALSE),"")</f>
        <v/>
      </c>
      <c r="AQ69" s="4">
        <v>16.330000000000101</v>
      </c>
      <c r="AR69" s="4" t="str">
        <f>IFERROR(VLOOKUP(AQ69,'CRUCE OPORTUNIDADES'!$C$6:$D$105,2,FALSE),"")</f>
        <v/>
      </c>
      <c r="AS69" s="4">
        <v>17.330000000000201</v>
      </c>
      <c r="AT69" s="4" t="str">
        <f>IFERROR(VLOOKUP(AS69,'CRUCE OPORTUNIDADES'!$C$6:$D$105,2,FALSE),"")</f>
        <v/>
      </c>
      <c r="AU69" s="4">
        <v>18.330000000000201</v>
      </c>
      <c r="AV69" s="4" t="str">
        <f>IFERROR(VLOOKUP(AU69,'CRUCE OPORTUNIDADES'!$C$6:$D$105,2,FALSE),"")</f>
        <v/>
      </c>
      <c r="AW69" s="4">
        <v>19.330000000000201</v>
      </c>
      <c r="AX69" s="4" t="str">
        <f>IFERROR(VLOOKUP(AW69,'CRUCE OPORTUNIDADES'!$C$6:$D$105,2,FALSE),"")</f>
        <v/>
      </c>
      <c r="AY69" s="4">
        <v>20.330000000000201</v>
      </c>
      <c r="AZ69" s="4" t="str">
        <f>IFERROR(VLOOKUP(AY69,'CRUCE OPORTUNIDADES'!$C$6:$D$105,2,FALSE),"")</f>
        <v/>
      </c>
      <c r="BA69" s="4">
        <v>21.330000000000201</v>
      </c>
      <c r="BB69" s="4" t="str">
        <f>IFERROR(VLOOKUP(BA69,'CRUCE OPORTUNIDADES'!$C$6:$D$105,2,FALSE),"")</f>
        <v/>
      </c>
      <c r="BC69" s="4">
        <v>22.330000000000201</v>
      </c>
      <c r="BD69" s="4" t="str">
        <f>IFERROR(VLOOKUP(BC69,'CRUCE OPORTUNIDADES'!$C$6:$D$105,2,FALSE),"")</f>
        <v/>
      </c>
      <c r="BE69" s="4">
        <v>23.330000000000201</v>
      </c>
      <c r="BF69" s="4" t="str">
        <f>IFERROR(VLOOKUP(BE69,'CRUCE OPORTUNIDADES'!$C$6:$D$105,2,FALSE),"")</f>
        <v/>
      </c>
      <c r="BG69" s="4">
        <v>24.330000000000201</v>
      </c>
      <c r="BH69" s="4" t="str">
        <f>IFERROR(VLOOKUP(BG69,'CRUCE OPORTUNIDADES'!$C$6:$D$105,2,FALSE),"")</f>
        <v/>
      </c>
      <c r="BI69" s="4">
        <v>25.330000000000201</v>
      </c>
      <c r="BJ69" s="4" t="str">
        <f>IFERROR(VLOOKUP(BI69,'CRUCE OPORTUNIDADES'!$C$6:$D$105,2,FALSE),"")</f>
        <v/>
      </c>
    </row>
    <row r="70" spans="13:62" x14ac:dyDescent="0.25">
      <c r="M70" s="4"/>
      <c r="N70" s="4" t="str">
        <f>IF(N71&lt;&gt;""," -O","")</f>
        <v/>
      </c>
      <c r="O70" s="4"/>
      <c r="P70" s="4" t="str">
        <f>IF(P71&lt;&gt;""," -O","")</f>
        <v/>
      </c>
      <c r="Q70" s="4"/>
      <c r="R70" s="4" t="str">
        <f>IF(R71&lt;&gt;""," -O","")</f>
        <v/>
      </c>
      <c r="S70" s="4"/>
      <c r="T70" s="4" t="str">
        <f>IF(T71&lt;&gt;""," -O","")</f>
        <v/>
      </c>
      <c r="U70" s="4"/>
      <c r="V70" s="4" t="str">
        <f>IF(V71&lt;&gt;""," -O","")</f>
        <v/>
      </c>
      <c r="W70" s="4"/>
      <c r="X70" s="4" t="str">
        <f>IF(X71&lt;&gt;""," -O","")</f>
        <v/>
      </c>
      <c r="Y70" s="4"/>
      <c r="Z70" s="4" t="str">
        <f>IF(Z71&lt;&gt;""," -O","")</f>
        <v/>
      </c>
      <c r="AA70" s="4"/>
      <c r="AB70" s="4" t="str">
        <f>IF(AB71&lt;&gt;""," -O","")</f>
        <v/>
      </c>
      <c r="AC70" s="4"/>
      <c r="AD70" s="4" t="str">
        <f>IF(AD71&lt;&gt;""," -O","")</f>
        <v/>
      </c>
      <c r="AE70" s="4"/>
      <c r="AF70" s="4" t="str">
        <f>IF(AF71&lt;&gt;""," -O","")</f>
        <v/>
      </c>
      <c r="AG70" s="4"/>
      <c r="AH70" s="4" t="str">
        <f>IF(AH71&lt;&gt;""," -O","")</f>
        <v/>
      </c>
      <c r="AI70" s="4"/>
      <c r="AJ70" s="4" t="str">
        <f>IF(AJ71&lt;&gt;""," -O","")</f>
        <v/>
      </c>
      <c r="AK70" s="4"/>
      <c r="AL70" s="4" t="str">
        <f>IF(AL71&lt;&gt;""," -O","")</f>
        <v/>
      </c>
      <c r="AM70" s="4"/>
      <c r="AN70" s="4" t="str">
        <f>IF(AN71&lt;&gt;""," -O","")</f>
        <v/>
      </c>
      <c r="AO70" s="4"/>
      <c r="AP70" s="4" t="str">
        <f>IF(AP71&lt;&gt;""," -O","")</f>
        <v/>
      </c>
      <c r="AQ70" s="4"/>
      <c r="AR70" s="4" t="str">
        <f>IF(AR71&lt;&gt;""," -O","")</f>
        <v/>
      </c>
      <c r="AS70" s="4"/>
      <c r="AT70" s="4" t="str">
        <f>IF(AT71&lt;&gt;""," -O","")</f>
        <v/>
      </c>
      <c r="AU70" s="4"/>
      <c r="AV70" s="4" t="str">
        <f>IF(AV71&lt;&gt;""," -O","")</f>
        <v/>
      </c>
      <c r="AW70" s="4"/>
      <c r="AX70" s="4" t="str">
        <f>IF(AX71&lt;&gt;""," -O","")</f>
        <v/>
      </c>
      <c r="AY70" s="4"/>
      <c r="AZ70" s="4" t="str">
        <f>IF(AZ71&lt;&gt;""," -O","")</f>
        <v/>
      </c>
      <c r="BA70" s="4"/>
      <c r="BB70" s="4" t="str">
        <f>IF(BB71&lt;&gt;""," -O","")</f>
        <v/>
      </c>
      <c r="BC70" s="4"/>
      <c r="BD70" s="4" t="str">
        <f>IF(BD71&lt;&gt;""," -O","")</f>
        <v/>
      </c>
      <c r="BE70" s="4"/>
      <c r="BF70" s="4" t="str">
        <f>IF(BF71&lt;&gt;""," -O","")</f>
        <v/>
      </c>
      <c r="BG70" s="4"/>
      <c r="BH70" s="4" t="str">
        <f>IF(BH71&lt;&gt;""," -O","")</f>
        <v/>
      </c>
      <c r="BI70" s="4"/>
      <c r="BJ70" s="4" t="str">
        <f>IF(BJ71&lt;&gt;""," -O","")</f>
        <v/>
      </c>
    </row>
    <row r="71" spans="13:62" x14ac:dyDescent="0.25">
      <c r="M71" s="4">
        <v>1.34</v>
      </c>
      <c r="N71" s="4" t="str">
        <f>IFERROR(VLOOKUP(M71,'CRUCE OPORTUNIDADES'!$C$6:$D$105,2,FALSE),"")</f>
        <v/>
      </c>
      <c r="O71" s="4">
        <v>2.3400000000000101</v>
      </c>
      <c r="P71" s="4" t="str">
        <f>IFERROR(VLOOKUP(O71,'CRUCE OPORTUNIDADES'!$C$6:$D$105,2,FALSE),"")</f>
        <v/>
      </c>
      <c r="Q71" s="4">
        <v>3.3400000000000198</v>
      </c>
      <c r="R71" s="4" t="str">
        <f>IFERROR(VLOOKUP(Q71,'CRUCE OPORTUNIDADES'!$C$6:$D$105,2,FALSE),"")</f>
        <v/>
      </c>
      <c r="S71" s="4">
        <v>4.3400000000000301</v>
      </c>
      <c r="T71" s="4" t="str">
        <f>IFERROR(VLOOKUP(S71,'CRUCE OPORTUNIDADES'!$C$6:$D$105,2,FALSE),"")</f>
        <v/>
      </c>
      <c r="U71" s="4">
        <v>5.3400000000000398</v>
      </c>
      <c r="V71" s="4" t="str">
        <f>IFERROR(VLOOKUP(U71,'CRUCE OPORTUNIDADES'!$C$6:$D$105,2,FALSE),"")</f>
        <v/>
      </c>
      <c r="W71" s="4">
        <v>6.3400000000000496</v>
      </c>
      <c r="X71" s="4" t="str">
        <f>IFERROR(VLOOKUP(W71,'CRUCE OPORTUNIDADES'!$C$6:$D$105,2,FALSE),"")</f>
        <v/>
      </c>
      <c r="Y71" s="4">
        <v>7.3400000000000603</v>
      </c>
      <c r="Z71" s="4" t="str">
        <f>IFERROR(VLOOKUP(Y71,'CRUCE OPORTUNIDADES'!$C$6:$D$105,2,FALSE),"")</f>
        <v/>
      </c>
      <c r="AA71" s="4">
        <v>8.3400000000000691</v>
      </c>
      <c r="AB71" s="4" t="str">
        <f>IFERROR(VLOOKUP(AA71,'CRUCE OPORTUNIDADES'!$C$6:$D$105,2,FALSE),"")</f>
        <v/>
      </c>
      <c r="AC71" s="4">
        <v>9.3400000000000798</v>
      </c>
      <c r="AD71" s="4" t="str">
        <f>IFERROR(VLOOKUP(AC71,'CRUCE OPORTUNIDADES'!$C$6:$D$105,2,FALSE),"")</f>
        <v/>
      </c>
      <c r="AE71" s="4">
        <v>10.340000000000099</v>
      </c>
      <c r="AF71" s="4" t="str">
        <f>IFERROR(VLOOKUP(AE71,'CRUCE OPORTUNIDADES'!$C$6:$D$105,2,FALSE),"")</f>
        <v/>
      </c>
      <c r="AG71" s="4">
        <v>11.340000000000099</v>
      </c>
      <c r="AH71" s="4" t="str">
        <f>IFERROR(VLOOKUP(AG71,'CRUCE OPORTUNIDADES'!$C$6:$D$105,2,FALSE),"")</f>
        <v/>
      </c>
      <c r="AI71" s="4">
        <v>12.340000000000099</v>
      </c>
      <c r="AJ71" s="4" t="str">
        <f>IFERROR(VLOOKUP(AI71,'CRUCE OPORTUNIDADES'!$C$6:$D$105,2,FALSE),"")</f>
        <v/>
      </c>
      <c r="AK71" s="4">
        <v>13.340000000000099</v>
      </c>
      <c r="AL71" s="4" t="str">
        <f>IFERROR(VLOOKUP(AK71,'CRUCE OPORTUNIDADES'!$C$6:$D$105,2,FALSE),"")</f>
        <v/>
      </c>
      <c r="AM71" s="4">
        <v>14.340000000000099</v>
      </c>
      <c r="AN71" s="4" t="str">
        <f>IFERROR(VLOOKUP(AM71,'CRUCE OPORTUNIDADES'!$C$6:$D$105,2,FALSE),"")</f>
        <v/>
      </c>
      <c r="AO71" s="4">
        <v>15.340000000000099</v>
      </c>
      <c r="AP71" s="4" t="str">
        <f>IFERROR(VLOOKUP(AO71,'CRUCE OPORTUNIDADES'!$C$6:$D$105,2,FALSE),"")</f>
        <v/>
      </c>
      <c r="AQ71" s="4">
        <v>16.340000000000099</v>
      </c>
      <c r="AR71" s="4" t="str">
        <f>IFERROR(VLOOKUP(AQ71,'CRUCE OPORTUNIDADES'!$C$6:$D$105,2,FALSE),"")</f>
        <v/>
      </c>
      <c r="AS71" s="4">
        <v>17.340000000000199</v>
      </c>
      <c r="AT71" s="4" t="str">
        <f>IFERROR(VLOOKUP(AS71,'CRUCE OPORTUNIDADES'!$C$6:$D$105,2,FALSE),"")</f>
        <v/>
      </c>
      <c r="AU71" s="4">
        <v>18.340000000000199</v>
      </c>
      <c r="AV71" s="4" t="str">
        <f>IFERROR(VLOOKUP(AU71,'CRUCE OPORTUNIDADES'!$C$6:$D$105,2,FALSE),"")</f>
        <v/>
      </c>
      <c r="AW71" s="4">
        <v>19.340000000000199</v>
      </c>
      <c r="AX71" s="4" t="str">
        <f>IFERROR(VLOOKUP(AW71,'CRUCE OPORTUNIDADES'!$C$6:$D$105,2,FALSE),"")</f>
        <v/>
      </c>
      <c r="AY71" s="4">
        <v>20.340000000000199</v>
      </c>
      <c r="AZ71" s="4" t="str">
        <f>IFERROR(VLOOKUP(AY71,'CRUCE OPORTUNIDADES'!$C$6:$D$105,2,FALSE),"")</f>
        <v/>
      </c>
      <c r="BA71" s="4">
        <v>21.340000000000199</v>
      </c>
      <c r="BB71" s="4" t="str">
        <f>IFERROR(VLOOKUP(BA71,'CRUCE OPORTUNIDADES'!$C$6:$D$105,2,FALSE),"")</f>
        <v/>
      </c>
      <c r="BC71" s="4">
        <v>22.340000000000199</v>
      </c>
      <c r="BD71" s="4" t="str">
        <f>IFERROR(VLOOKUP(BC71,'CRUCE OPORTUNIDADES'!$C$6:$D$105,2,FALSE),"")</f>
        <v/>
      </c>
      <c r="BE71" s="4">
        <v>23.340000000000199</v>
      </c>
      <c r="BF71" s="4" t="str">
        <f>IFERROR(VLOOKUP(BE71,'CRUCE OPORTUNIDADES'!$C$6:$D$105,2,FALSE),"")</f>
        <v/>
      </c>
      <c r="BG71" s="4">
        <v>24.340000000000199</v>
      </c>
      <c r="BH71" s="4" t="str">
        <f>IFERROR(VLOOKUP(BG71,'CRUCE OPORTUNIDADES'!$C$6:$D$105,2,FALSE),"")</f>
        <v/>
      </c>
      <c r="BI71" s="4">
        <v>25.340000000000199</v>
      </c>
      <c r="BJ71" s="4" t="str">
        <f>IFERROR(VLOOKUP(BI71,'CRUCE OPORTUNIDADES'!$C$6:$D$105,2,FALSE),"")</f>
        <v/>
      </c>
    </row>
    <row r="72" spans="13:62" x14ac:dyDescent="0.25">
      <c r="M72" s="4"/>
      <c r="N72" s="4" t="str">
        <f>IF(N73&lt;&gt;""," -O","")</f>
        <v/>
      </c>
      <c r="O72" s="4"/>
      <c r="P72" s="4" t="str">
        <f>IF(P73&lt;&gt;""," -O","")</f>
        <v/>
      </c>
      <c r="Q72" s="4"/>
      <c r="R72" s="4" t="str">
        <f>IF(R73&lt;&gt;""," -O","")</f>
        <v/>
      </c>
      <c r="S72" s="4"/>
      <c r="T72" s="4" t="str">
        <f>IF(T73&lt;&gt;""," -O","")</f>
        <v/>
      </c>
      <c r="U72" s="4"/>
      <c r="V72" s="4" t="str">
        <f>IF(V73&lt;&gt;""," -O","")</f>
        <v/>
      </c>
      <c r="W72" s="4"/>
      <c r="X72" s="4" t="str">
        <f>IF(X73&lt;&gt;""," -O","")</f>
        <v/>
      </c>
      <c r="Y72" s="4"/>
      <c r="Z72" s="4" t="str">
        <f>IF(Z73&lt;&gt;""," -O","")</f>
        <v/>
      </c>
      <c r="AA72" s="4"/>
      <c r="AB72" s="4" t="str">
        <f>IF(AB73&lt;&gt;""," -O","")</f>
        <v/>
      </c>
      <c r="AC72" s="4"/>
      <c r="AD72" s="4" t="str">
        <f>IF(AD73&lt;&gt;""," -O","")</f>
        <v/>
      </c>
      <c r="AE72" s="4"/>
      <c r="AF72" s="4" t="str">
        <f>IF(AF73&lt;&gt;""," -O","")</f>
        <v/>
      </c>
      <c r="AG72" s="4"/>
      <c r="AH72" s="4" t="str">
        <f>IF(AH73&lt;&gt;""," -O","")</f>
        <v/>
      </c>
      <c r="AI72" s="4"/>
      <c r="AJ72" s="4" t="str">
        <f>IF(AJ73&lt;&gt;""," -O","")</f>
        <v/>
      </c>
      <c r="AK72" s="4"/>
      <c r="AL72" s="4" t="str">
        <f>IF(AL73&lt;&gt;""," -O","")</f>
        <v/>
      </c>
      <c r="AM72" s="4"/>
      <c r="AN72" s="4" t="str">
        <f>IF(AN73&lt;&gt;""," -O","")</f>
        <v/>
      </c>
      <c r="AO72" s="4"/>
      <c r="AP72" s="4" t="str">
        <f>IF(AP73&lt;&gt;""," -O","")</f>
        <v/>
      </c>
      <c r="AQ72" s="4"/>
      <c r="AR72" s="4" t="str">
        <f>IF(AR73&lt;&gt;""," -O","")</f>
        <v/>
      </c>
      <c r="AS72" s="4"/>
      <c r="AT72" s="4" t="str">
        <f>IF(AT73&lt;&gt;""," -O","")</f>
        <v/>
      </c>
      <c r="AU72" s="4"/>
      <c r="AV72" s="4" t="str">
        <f>IF(AV73&lt;&gt;""," -O","")</f>
        <v/>
      </c>
      <c r="AW72" s="4"/>
      <c r="AX72" s="4" t="str">
        <f>IF(AX73&lt;&gt;""," -O","")</f>
        <v/>
      </c>
      <c r="AY72" s="4"/>
      <c r="AZ72" s="4" t="str">
        <f>IF(AZ73&lt;&gt;""," -O","")</f>
        <v/>
      </c>
      <c r="BA72" s="4"/>
      <c r="BB72" s="4" t="str">
        <f>IF(BB73&lt;&gt;""," -O","")</f>
        <v/>
      </c>
      <c r="BC72" s="4"/>
      <c r="BD72" s="4" t="str">
        <f>IF(BD73&lt;&gt;""," -O","")</f>
        <v/>
      </c>
      <c r="BE72" s="4"/>
      <c r="BF72" s="4" t="str">
        <f>IF(BF73&lt;&gt;""," -O","")</f>
        <v/>
      </c>
      <c r="BG72" s="4"/>
      <c r="BH72" s="4" t="str">
        <f>IF(BH73&lt;&gt;""," -O","")</f>
        <v/>
      </c>
      <c r="BI72" s="4"/>
      <c r="BJ72" s="4" t="str">
        <f>IF(BJ73&lt;&gt;""," -O","")</f>
        <v/>
      </c>
    </row>
    <row r="73" spans="13:62" x14ac:dyDescent="0.25">
      <c r="M73" s="4">
        <v>1.35</v>
      </c>
      <c r="N73" s="4" t="str">
        <f>IFERROR(VLOOKUP(M73,'CRUCE OPORTUNIDADES'!$C$6:$D$105,2,FALSE),"")</f>
        <v/>
      </c>
      <c r="O73" s="4">
        <v>2.3500000000000099</v>
      </c>
      <c r="P73" s="4" t="str">
        <f>IFERROR(VLOOKUP(O73,'CRUCE OPORTUNIDADES'!$C$6:$D$105,2,FALSE),"")</f>
        <v/>
      </c>
      <c r="Q73" s="4">
        <v>3.3500000000000201</v>
      </c>
      <c r="R73" s="4" t="str">
        <f>IFERROR(VLOOKUP(Q73,'CRUCE OPORTUNIDADES'!$C$6:$D$105,2,FALSE),"")</f>
        <v/>
      </c>
      <c r="S73" s="4">
        <v>4.3500000000000298</v>
      </c>
      <c r="T73" s="4" t="str">
        <f>IFERROR(VLOOKUP(S73,'CRUCE OPORTUNIDADES'!$C$6:$D$105,2,FALSE),"")</f>
        <v/>
      </c>
      <c r="U73" s="4">
        <v>5.3500000000000396</v>
      </c>
      <c r="V73" s="4" t="str">
        <f>IFERROR(VLOOKUP(U73,'CRUCE OPORTUNIDADES'!$C$6:$D$105,2,FALSE),"")</f>
        <v/>
      </c>
      <c r="W73" s="4">
        <v>6.3500000000000503</v>
      </c>
      <c r="X73" s="4" t="str">
        <f>IFERROR(VLOOKUP(W73,'CRUCE OPORTUNIDADES'!$C$6:$D$105,2,FALSE),"")</f>
        <v/>
      </c>
      <c r="Y73" s="4">
        <v>7.35000000000006</v>
      </c>
      <c r="Z73" s="4" t="str">
        <f>IFERROR(VLOOKUP(Y73,'CRUCE OPORTUNIDADES'!$C$6:$D$105,2,FALSE),"")</f>
        <v/>
      </c>
      <c r="AA73" s="4">
        <v>8.3500000000000707</v>
      </c>
      <c r="AB73" s="4" t="str">
        <f>IFERROR(VLOOKUP(AA73,'CRUCE OPORTUNIDADES'!$C$6:$D$105,2,FALSE),"")</f>
        <v/>
      </c>
      <c r="AC73" s="4">
        <v>9.3500000000000796</v>
      </c>
      <c r="AD73" s="4" t="str">
        <f>IFERROR(VLOOKUP(AC73,'CRUCE OPORTUNIDADES'!$C$6:$D$105,2,FALSE),"")</f>
        <v/>
      </c>
      <c r="AE73" s="4">
        <v>10.350000000000099</v>
      </c>
      <c r="AF73" s="4" t="str">
        <f>IFERROR(VLOOKUP(AE73,'CRUCE OPORTUNIDADES'!$C$6:$D$105,2,FALSE),"")</f>
        <v/>
      </c>
      <c r="AG73" s="4">
        <v>11.350000000000099</v>
      </c>
      <c r="AH73" s="4" t="str">
        <f>IFERROR(VLOOKUP(AG73,'CRUCE OPORTUNIDADES'!$C$6:$D$105,2,FALSE),"")</f>
        <v/>
      </c>
      <c r="AI73" s="4">
        <v>12.350000000000099</v>
      </c>
      <c r="AJ73" s="4" t="str">
        <f>IFERROR(VLOOKUP(AI73,'CRUCE OPORTUNIDADES'!$C$6:$D$105,2,FALSE),"")</f>
        <v/>
      </c>
      <c r="AK73" s="4">
        <v>13.350000000000099</v>
      </c>
      <c r="AL73" s="4" t="str">
        <f>IFERROR(VLOOKUP(AK73,'CRUCE OPORTUNIDADES'!$C$6:$D$105,2,FALSE),"")</f>
        <v/>
      </c>
      <c r="AM73" s="4">
        <v>14.350000000000099</v>
      </c>
      <c r="AN73" s="4" t="str">
        <f>IFERROR(VLOOKUP(AM73,'CRUCE OPORTUNIDADES'!$C$6:$D$105,2,FALSE),"")</f>
        <v/>
      </c>
      <c r="AO73" s="4">
        <v>15.350000000000099</v>
      </c>
      <c r="AP73" s="4" t="str">
        <f>IFERROR(VLOOKUP(AO73,'CRUCE OPORTUNIDADES'!$C$6:$D$105,2,FALSE),"")</f>
        <v/>
      </c>
      <c r="AQ73" s="4">
        <v>16.350000000000101</v>
      </c>
      <c r="AR73" s="4" t="str">
        <f>IFERROR(VLOOKUP(AQ73,'CRUCE OPORTUNIDADES'!$C$6:$D$105,2,FALSE),"")</f>
        <v/>
      </c>
      <c r="AS73" s="4">
        <v>17.3500000000002</v>
      </c>
      <c r="AT73" s="4" t="str">
        <f>IFERROR(VLOOKUP(AS73,'CRUCE OPORTUNIDADES'!$C$6:$D$105,2,FALSE),"")</f>
        <v/>
      </c>
      <c r="AU73" s="4">
        <v>18.3500000000002</v>
      </c>
      <c r="AV73" s="4" t="str">
        <f>IFERROR(VLOOKUP(AU73,'CRUCE OPORTUNIDADES'!$C$6:$D$105,2,FALSE),"")</f>
        <v/>
      </c>
      <c r="AW73" s="4">
        <v>19.3500000000002</v>
      </c>
      <c r="AX73" s="4" t="str">
        <f>IFERROR(VLOOKUP(AW73,'CRUCE OPORTUNIDADES'!$C$6:$D$105,2,FALSE),"")</f>
        <v/>
      </c>
      <c r="AY73" s="4">
        <v>20.3500000000002</v>
      </c>
      <c r="AZ73" s="4" t="str">
        <f>IFERROR(VLOOKUP(AY73,'CRUCE OPORTUNIDADES'!$C$6:$D$105,2,FALSE),"")</f>
        <v/>
      </c>
      <c r="BA73" s="4">
        <v>21.3500000000002</v>
      </c>
      <c r="BB73" s="4" t="str">
        <f>IFERROR(VLOOKUP(BA73,'CRUCE OPORTUNIDADES'!$C$6:$D$105,2,FALSE),"")</f>
        <v/>
      </c>
      <c r="BC73" s="4">
        <v>22.3500000000002</v>
      </c>
      <c r="BD73" s="4" t="str">
        <f>IFERROR(VLOOKUP(BC73,'CRUCE OPORTUNIDADES'!$C$6:$D$105,2,FALSE),"")</f>
        <v/>
      </c>
      <c r="BE73" s="4">
        <v>23.3500000000002</v>
      </c>
      <c r="BF73" s="4" t="str">
        <f>IFERROR(VLOOKUP(BE73,'CRUCE OPORTUNIDADES'!$C$6:$D$105,2,FALSE),"")</f>
        <v/>
      </c>
      <c r="BG73" s="4">
        <v>24.3500000000002</v>
      </c>
      <c r="BH73" s="4" t="str">
        <f>IFERROR(VLOOKUP(BG73,'CRUCE OPORTUNIDADES'!$C$6:$D$105,2,FALSE),"")</f>
        <v/>
      </c>
      <c r="BI73" s="4">
        <v>25.3500000000002</v>
      </c>
      <c r="BJ73" s="4" t="str">
        <f>IFERROR(VLOOKUP(BI73,'CRUCE OPORTUNIDADES'!$C$6:$D$105,2,FALSE),"")</f>
        <v/>
      </c>
    </row>
    <row r="74" spans="13:62" x14ac:dyDescent="0.25">
      <c r="M74" s="4"/>
      <c r="N74" s="4" t="str">
        <f>IF(N75&lt;&gt;""," -O","")</f>
        <v/>
      </c>
      <c r="O74" s="4"/>
      <c r="P74" s="4" t="str">
        <f>IF(P75&lt;&gt;""," -O","")</f>
        <v/>
      </c>
      <c r="Q74" s="4"/>
      <c r="R74" s="4" t="str">
        <f>IF(R75&lt;&gt;""," -O","")</f>
        <v/>
      </c>
      <c r="S74" s="4"/>
      <c r="T74" s="4" t="str">
        <f>IF(T75&lt;&gt;""," -O","")</f>
        <v/>
      </c>
      <c r="U74" s="4"/>
      <c r="V74" s="4" t="str">
        <f>IF(V75&lt;&gt;""," -O","")</f>
        <v/>
      </c>
      <c r="W74" s="4"/>
      <c r="X74" s="4" t="str">
        <f>IF(X75&lt;&gt;""," -O","")</f>
        <v/>
      </c>
      <c r="Y74" s="4"/>
      <c r="Z74" s="4" t="str">
        <f>IF(Z75&lt;&gt;""," -O","")</f>
        <v/>
      </c>
      <c r="AA74" s="4"/>
      <c r="AB74" s="4" t="str">
        <f>IF(AB75&lt;&gt;""," -O","")</f>
        <v/>
      </c>
      <c r="AC74" s="4"/>
      <c r="AD74" s="4" t="str">
        <f>IF(AD75&lt;&gt;""," -O","")</f>
        <v/>
      </c>
      <c r="AE74" s="4"/>
      <c r="AF74" s="4" t="str">
        <f>IF(AF75&lt;&gt;""," -O","")</f>
        <v/>
      </c>
      <c r="AG74" s="4"/>
      <c r="AH74" s="4" t="str">
        <f>IF(AH75&lt;&gt;""," -O","")</f>
        <v/>
      </c>
      <c r="AI74" s="4"/>
      <c r="AJ74" s="4" t="str">
        <f>IF(AJ75&lt;&gt;""," -O","")</f>
        <v/>
      </c>
      <c r="AK74" s="4"/>
      <c r="AL74" s="4" t="str">
        <f>IF(AL75&lt;&gt;""," -O","")</f>
        <v/>
      </c>
      <c r="AM74" s="4"/>
      <c r="AN74" s="4" t="str">
        <f>IF(AN75&lt;&gt;""," -O","")</f>
        <v/>
      </c>
      <c r="AO74" s="4"/>
      <c r="AP74" s="4" t="str">
        <f>IF(AP75&lt;&gt;""," -O","")</f>
        <v/>
      </c>
      <c r="AQ74" s="4"/>
      <c r="AR74" s="4" t="str">
        <f>IF(AR75&lt;&gt;""," -O","")</f>
        <v/>
      </c>
      <c r="AS74" s="4"/>
      <c r="AT74" s="4" t="str">
        <f>IF(AT75&lt;&gt;""," -O","")</f>
        <v/>
      </c>
      <c r="AU74" s="4"/>
      <c r="AV74" s="4" t="str">
        <f>IF(AV75&lt;&gt;""," -O","")</f>
        <v/>
      </c>
      <c r="AW74" s="4"/>
      <c r="AX74" s="4" t="str">
        <f>IF(AX75&lt;&gt;""," -O","")</f>
        <v/>
      </c>
      <c r="AY74" s="4"/>
      <c r="AZ74" s="4" t="str">
        <f>IF(AZ75&lt;&gt;""," -O","")</f>
        <v/>
      </c>
      <c r="BA74" s="4"/>
      <c r="BB74" s="4" t="str">
        <f>IF(BB75&lt;&gt;""," -O","")</f>
        <v/>
      </c>
      <c r="BC74" s="4"/>
      <c r="BD74" s="4" t="str">
        <f>IF(BD75&lt;&gt;""," -O","")</f>
        <v/>
      </c>
      <c r="BE74" s="4"/>
      <c r="BF74" s="4" t="str">
        <f>IF(BF75&lt;&gt;""," -O","")</f>
        <v/>
      </c>
      <c r="BG74" s="4"/>
      <c r="BH74" s="4" t="str">
        <f>IF(BH75&lt;&gt;""," -O","")</f>
        <v/>
      </c>
      <c r="BI74" s="4"/>
      <c r="BJ74" s="4" t="str">
        <f>IF(BJ75&lt;&gt;""," -O","")</f>
        <v/>
      </c>
    </row>
    <row r="75" spans="13:62" x14ac:dyDescent="0.25">
      <c r="M75" s="4">
        <v>1.36</v>
      </c>
      <c r="N75" s="4" t="str">
        <f>IFERROR(VLOOKUP(M75,'CRUCE OPORTUNIDADES'!$C$6:$D$105,2,FALSE),"")</f>
        <v/>
      </c>
      <c r="O75" s="4">
        <v>2.3600000000000101</v>
      </c>
      <c r="P75" s="4" t="str">
        <f>IFERROR(VLOOKUP(O75,'CRUCE OPORTUNIDADES'!$C$6:$D$105,2,FALSE),"")</f>
        <v/>
      </c>
      <c r="Q75" s="4">
        <v>3.3600000000000199</v>
      </c>
      <c r="R75" s="4" t="str">
        <f>IFERROR(VLOOKUP(Q75,'CRUCE OPORTUNIDADES'!$C$6:$D$105,2,FALSE),"")</f>
        <v/>
      </c>
      <c r="S75" s="4">
        <v>4.3600000000000296</v>
      </c>
      <c r="T75" s="4" t="str">
        <f>IFERROR(VLOOKUP(S75,'CRUCE OPORTUNIDADES'!$C$6:$D$105,2,FALSE),"")</f>
        <v/>
      </c>
      <c r="U75" s="4">
        <v>5.3600000000000403</v>
      </c>
      <c r="V75" s="4" t="str">
        <f>IFERROR(VLOOKUP(U75,'CRUCE OPORTUNIDADES'!$C$6:$D$105,2,FALSE),"")</f>
        <v/>
      </c>
      <c r="W75" s="4">
        <v>6.3600000000000501</v>
      </c>
      <c r="X75" s="4" t="str">
        <f>IFERROR(VLOOKUP(W75,'CRUCE OPORTUNIDADES'!$C$6:$D$105,2,FALSE),"")</f>
        <v/>
      </c>
      <c r="Y75" s="4">
        <v>7.3600000000000598</v>
      </c>
      <c r="Z75" s="4" t="str">
        <f>IFERROR(VLOOKUP(Y75,'CRUCE OPORTUNIDADES'!$C$6:$D$105,2,FALSE),"")</f>
        <v/>
      </c>
      <c r="AA75" s="4">
        <v>8.3600000000000705</v>
      </c>
      <c r="AB75" s="4" t="str">
        <f>IFERROR(VLOOKUP(AA75,'CRUCE OPORTUNIDADES'!$C$6:$D$105,2,FALSE),"")</f>
        <v/>
      </c>
      <c r="AC75" s="4">
        <v>9.3600000000000794</v>
      </c>
      <c r="AD75" s="4" t="str">
        <f>IFERROR(VLOOKUP(AC75,'CRUCE OPORTUNIDADES'!$C$6:$D$105,2,FALSE),"")</f>
        <v/>
      </c>
      <c r="AE75" s="4">
        <v>10.360000000000101</v>
      </c>
      <c r="AF75" s="4" t="str">
        <f>IFERROR(VLOOKUP(AE75,'CRUCE OPORTUNIDADES'!$C$6:$D$105,2,FALSE),"")</f>
        <v/>
      </c>
      <c r="AG75" s="4">
        <v>11.360000000000101</v>
      </c>
      <c r="AH75" s="4" t="str">
        <f>IFERROR(VLOOKUP(AG75,'CRUCE OPORTUNIDADES'!$C$6:$D$105,2,FALSE),"")</f>
        <v/>
      </c>
      <c r="AI75" s="4">
        <v>12.360000000000101</v>
      </c>
      <c r="AJ75" s="4" t="str">
        <f>IFERROR(VLOOKUP(AI75,'CRUCE OPORTUNIDADES'!$C$6:$D$105,2,FALSE),"")</f>
        <v/>
      </c>
      <c r="AK75" s="4">
        <v>13.360000000000101</v>
      </c>
      <c r="AL75" s="4" t="str">
        <f>IFERROR(VLOOKUP(AK75,'CRUCE OPORTUNIDADES'!$C$6:$D$105,2,FALSE),"")</f>
        <v/>
      </c>
      <c r="AM75" s="4">
        <v>14.360000000000101</v>
      </c>
      <c r="AN75" s="4" t="str">
        <f>IFERROR(VLOOKUP(AM75,'CRUCE OPORTUNIDADES'!$C$6:$D$105,2,FALSE),"")</f>
        <v/>
      </c>
      <c r="AO75" s="4">
        <v>15.360000000000101</v>
      </c>
      <c r="AP75" s="4" t="str">
        <f>IFERROR(VLOOKUP(AO75,'CRUCE OPORTUNIDADES'!$C$6:$D$105,2,FALSE),"")</f>
        <v/>
      </c>
      <c r="AQ75" s="4">
        <v>16.360000000000099</v>
      </c>
      <c r="AR75" s="4" t="str">
        <f>IFERROR(VLOOKUP(AQ75,'CRUCE OPORTUNIDADES'!$C$6:$D$105,2,FALSE),"")</f>
        <v/>
      </c>
      <c r="AS75" s="4">
        <v>17.360000000000198</v>
      </c>
      <c r="AT75" s="4" t="str">
        <f>IFERROR(VLOOKUP(AS75,'CRUCE OPORTUNIDADES'!$C$6:$D$105,2,FALSE),"")</f>
        <v/>
      </c>
      <c r="AU75" s="4">
        <v>18.360000000000198</v>
      </c>
      <c r="AV75" s="4" t="str">
        <f>IFERROR(VLOOKUP(AU75,'CRUCE OPORTUNIDADES'!$C$6:$D$105,2,FALSE),"")</f>
        <v/>
      </c>
      <c r="AW75" s="4">
        <v>19.360000000000198</v>
      </c>
      <c r="AX75" s="4" t="str">
        <f>IFERROR(VLOOKUP(AW75,'CRUCE OPORTUNIDADES'!$C$6:$D$105,2,FALSE),"")</f>
        <v/>
      </c>
      <c r="AY75" s="4">
        <v>20.360000000000198</v>
      </c>
      <c r="AZ75" s="4" t="str">
        <f>IFERROR(VLOOKUP(AY75,'CRUCE OPORTUNIDADES'!$C$6:$D$105,2,FALSE),"")</f>
        <v/>
      </c>
      <c r="BA75" s="4">
        <v>21.360000000000198</v>
      </c>
      <c r="BB75" s="4" t="str">
        <f>IFERROR(VLOOKUP(BA75,'CRUCE OPORTUNIDADES'!$C$6:$D$105,2,FALSE),"")</f>
        <v/>
      </c>
      <c r="BC75" s="4">
        <v>22.360000000000198</v>
      </c>
      <c r="BD75" s="4" t="str">
        <f>IFERROR(VLOOKUP(BC75,'CRUCE OPORTUNIDADES'!$C$6:$D$105,2,FALSE),"")</f>
        <v/>
      </c>
      <c r="BE75" s="4">
        <v>23.360000000000198</v>
      </c>
      <c r="BF75" s="4" t="str">
        <f>IFERROR(VLOOKUP(BE75,'CRUCE OPORTUNIDADES'!$C$6:$D$105,2,FALSE),"")</f>
        <v/>
      </c>
      <c r="BG75" s="4">
        <v>24.360000000000198</v>
      </c>
      <c r="BH75" s="4" t="str">
        <f>IFERROR(VLOOKUP(BG75,'CRUCE OPORTUNIDADES'!$C$6:$D$105,2,FALSE),"")</f>
        <v/>
      </c>
      <c r="BI75" s="4">
        <v>25.360000000000198</v>
      </c>
      <c r="BJ75" s="4" t="str">
        <f>IFERROR(VLOOKUP(BI75,'CRUCE OPORTUNIDADES'!$C$6:$D$105,2,FALSE),"")</f>
        <v/>
      </c>
    </row>
    <row r="76" spans="13:62" x14ac:dyDescent="0.25">
      <c r="M76" s="4"/>
      <c r="N76" s="4" t="str">
        <f>IF(N77&lt;&gt;""," -O","")</f>
        <v/>
      </c>
      <c r="O76" s="4"/>
      <c r="P76" s="4" t="str">
        <f>IF(P77&lt;&gt;""," -O","")</f>
        <v/>
      </c>
      <c r="Q76" s="4"/>
      <c r="R76" s="4" t="str">
        <f>IF(R77&lt;&gt;""," -O","")</f>
        <v/>
      </c>
      <c r="S76" s="4"/>
      <c r="T76" s="4" t="str">
        <f>IF(T77&lt;&gt;""," -O","")</f>
        <v/>
      </c>
      <c r="U76" s="4"/>
      <c r="V76" s="4" t="str">
        <f>IF(V77&lt;&gt;""," -O","")</f>
        <v/>
      </c>
      <c r="W76" s="4"/>
      <c r="X76" s="4" t="str">
        <f>IF(X77&lt;&gt;""," -O","")</f>
        <v/>
      </c>
      <c r="Y76" s="4"/>
      <c r="Z76" s="4" t="str">
        <f>IF(Z77&lt;&gt;""," -O","")</f>
        <v/>
      </c>
      <c r="AA76" s="4"/>
      <c r="AB76" s="4" t="str">
        <f>IF(AB77&lt;&gt;""," -O","")</f>
        <v/>
      </c>
      <c r="AC76" s="4"/>
      <c r="AD76" s="4" t="str">
        <f>IF(AD77&lt;&gt;""," -O","")</f>
        <v/>
      </c>
      <c r="AE76" s="4"/>
      <c r="AF76" s="4" t="str">
        <f>IF(AF77&lt;&gt;""," -O","")</f>
        <v/>
      </c>
      <c r="AG76" s="4"/>
      <c r="AH76" s="4" t="str">
        <f>IF(AH77&lt;&gt;""," -O","")</f>
        <v/>
      </c>
      <c r="AI76" s="4"/>
      <c r="AJ76" s="4" t="str">
        <f>IF(AJ77&lt;&gt;""," -O","")</f>
        <v/>
      </c>
      <c r="AK76" s="4"/>
      <c r="AL76" s="4" t="str">
        <f>IF(AL77&lt;&gt;""," -O","")</f>
        <v/>
      </c>
      <c r="AM76" s="4"/>
      <c r="AN76" s="4" t="str">
        <f>IF(AN77&lt;&gt;""," -O","")</f>
        <v/>
      </c>
      <c r="AO76" s="4"/>
      <c r="AP76" s="4" t="str">
        <f>IF(AP77&lt;&gt;""," -O","")</f>
        <v/>
      </c>
      <c r="AQ76" s="4"/>
      <c r="AR76" s="4" t="str">
        <f>IF(AR77&lt;&gt;""," -O","")</f>
        <v/>
      </c>
      <c r="AS76" s="4"/>
      <c r="AT76" s="4" t="str">
        <f>IF(AT77&lt;&gt;""," -O","")</f>
        <v/>
      </c>
      <c r="AU76" s="4"/>
      <c r="AV76" s="4" t="str">
        <f>IF(AV77&lt;&gt;""," -O","")</f>
        <v/>
      </c>
      <c r="AW76" s="4"/>
      <c r="AX76" s="4" t="str">
        <f>IF(AX77&lt;&gt;""," -O","")</f>
        <v/>
      </c>
      <c r="AY76" s="4"/>
      <c r="AZ76" s="4" t="str">
        <f>IF(AZ77&lt;&gt;""," -O","")</f>
        <v/>
      </c>
      <c r="BA76" s="4"/>
      <c r="BB76" s="4" t="str">
        <f>IF(BB77&lt;&gt;""," -O","")</f>
        <v/>
      </c>
      <c r="BC76" s="4"/>
      <c r="BD76" s="4" t="str">
        <f>IF(BD77&lt;&gt;""," -O","")</f>
        <v/>
      </c>
      <c r="BE76" s="4"/>
      <c r="BF76" s="4" t="str">
        <f>IF(BF77&lt;&gt;""," -O","")</f>
        <v/>
      </c>
      <c r="BG76" s="4"/>
      <c r="BH76" s="4" t="str">
        <f>IF(BH77&lt;&gt;""," -O","")</f>
        <v/>
      </c>
      <c r="BI76" s="4"/>
      <c r="BJ76" s="4" t="str">
        <f>IF(BJ77&lt;&gt;""," -O","")</f>
        <v/>
      </c>
    </row>
    <row r="77" spans="13:62" x14ac:dyDescent="0.25">
      <c r="M77" s="4">
        <v>1.37</v>
      </c>
      <c r="N77" s="4" t="str">
        <f>IFERROR(VLOOKUP(M77,'CRUCE OPORTUNIDADES'!$C$6:$D$105,2,FALSE),"")</f>
        <v/>
      </c>
      <c r="O77" s="4">
        <v>2.3700000000000099</v>
      </c>
      <c r="P77" s="4" t="str">
        <f>IFERROR(VLOOKUP(O77,'CRUCE OPORTUNIDADES'!$C$6:$D$105,2,FALSE),"")</f>
        <v/>
      </c>
      <c r="Q77" s="4">
        <v>3.3700000000000201</v>
      </c>
      <c r="R77" s="4" t="str">
        <f>IFERROR(VLOOKUP(Q77,'CRUCE OPORTUNIDADES'!$C$6:$D$105,2,FALSE),"")</f>
        <v/>
      </c>
      <c r="S77" s="4">
        <v>4.3700000000000303</v>
      </c>
      <c r="T77" s="4" t="str">
        <f>IFERROR(VLOOKUP(S77,'CRUCE OPORTUNIDADES'!$C$6:$D$105,2,FALSE),"")</f>
        <v/>
      </c>
      <c r="U77" s="4">
        <v>5.3700000000000401</v>
      </c>
      <c r="V77" s="4" t="str">
        <f>IFERROR(VLOOKUP(U77,'CRUCE OPORTUNIDADES'!$C$6:$D$105,2,FALSE),"")</f>
        <v/>
      </c>
      <c r="W77" s="4">
        <v>6.3700000000000498</v>
      </c>
      <c r="X77" s="4" t="str">
        <f>IFERROR(VLOOKUP(W77,'CRUCE OPORTUNIDADES'!$C$6:$D$105,2,FALSE),"")</f>
        <v/>
      </c>
      <c r="Y77" s="4">
        <v>7.3700000000000596</v>
      </c>
      <c r="Z77" s="4" t="str">
        <f>IFERROR(VLOOKUP(Y77,'CRUCE OPORTUNIDADES'!$C$6:$D$105,2,FALSE),"")</f>
        <v/>
      </c>
      <c r="AA77" s="4">
        <v>8.3700000000000703</v>
      </c>
      <c r="AB77" s="4" t="str">
        <f>IFERROR(VLOOKUP(AA77,'CRUCE OPORTUNIDADES'!$C$6:$D$105,2,FALSE),"")</f>
        <v/>
      </c>
      <c r="AC77" s="4">
        <v>9.3700000000000792</v>
      </c>
      <c r="AD77" s="4" t="str">
        <f>IFERROR(VLOOKUP(AC77,'CRUCE OPORTUNIDADES'!$C$6:$D$105,2,FALSE),"")</f>
        <v/>
      </c>
      <c r="AE77" s="4">
        <v>10.3700000000001</v>
      </c>
      <c r="AF77" s="4" t="str">
        <f>IFERROR(VLOOKUP(AE77,'CRUCE OPORTUNIDADES'!$C$6:$D$105,2,FALSE),"")</f>
        <v/>
      </c>
      <c r="AG77" s="4">
        <v>11.3700000000001</v>
      </c>
      <c r="AH77" s="4" t="str">
        <f>IFERROR(VLOOKUP(AG77,'CRUCE OPORTUNIDADES'!$C$6:$D$105,2,FALSE),"")</f>
        <v/>
      </c>
      <c r="AI77" s="4">
        <v>12.3700000000001</v>
      </c>
      <c r="AJ77" s="4" t="str">
        <f>IFERROR(VLOOKUP(AI77,'CRUCE OPORTUNIDADES'!$C$6:$D$105,2,FALSE),"")</f>
        <v/>
      </c>
      <c r="AK77" s="4">
        <v>13.3700000000001</v>
      </c>
      <c r="AL77" s="4" t="str">
        <f>IFERROR(VLOOKUP(AK77,'CRUCE OPORTUNIDADES'!$C$6:$D$105,2,FALSE),"")</f>
        <v/>
      </c>
      <c r="AM77" s="4">
        <v>14.3700000000001</v>
      </c>
      <c r="AN77" s="4" t="str">
        <f>IFERROR(VLOOKUP(AM77,'CRUCE OPORTUNIDADES'!$C$6:$D$105,2,FALSE),"")</f>
        <v/>
      </c>
      <c r="AO77" s="4">
        <v>15.3700000000001</v>
      </c>
      <c r="AP77" s="4" t="str">
        <f>IFERROR(VLOOKUP(AO77,'CRUCE OPORTUNIDADES'!$C$6:$D$105,2,FALSE),"")</f>
        <v/>
      </c>
      <c r="AQ77" s="4">
        <v>16.3700000000001</v>
      </c>
      <c r="AR77" s="4" t="str">
        <f>IFERROR(VLOOKUP(AQ77,'CRUCE OPORTUNIDADES'!$C$6:$D$105,2,FALSE),"")</f>
        <v/>
      </c>
      <c r="AS77" s="4">
        <v>17.3700000000002</v>
      </c>
      <c r="AT77" s="4" t="str">
        <f>IFERROR(VLOOKUP(AS77,'CRUCE OPORTUNIDADES'!$C$6:$D$105,2,FALSE),"")</f>
        <v/>
      </c>
      <c r="AU77" s="4">
        <v>18.3700000000002</v>
      </c>
      <c r="AV77" s="4" t="str">
        <f>IFERROR(VLOOKUP(AU77,'CRUCE OPORTUNIDADES'!$C$6:$D$105,2,FALSE),"")</f>
        <v/>
      </c>
      <c r="AW77" s="4">
        <v>19.3700000000002</v>
      </c>
      <c r="AX77" s="4" t="str">
        <f>IFERROR(VLOOKUP(AW77,'CRUCE OPORTUNIDADES'!$C$6:$D$105,2,FALSE),"")</f>
        <v/>
      </c>
      <c r="AY77" s="4">
        <v>20.3700000000002</v>
      </c>
      <c r="AZ77" s="4" t="str">
        <f>IFERROR(VLOOKUP(AY77,'CRUCE OPORTUNIDADES'!$C$6:$D$105,2,FALSE),"")</f>
        <v/>
      </c>
      <c r="BA77" s="4">
        <v>21.3700000000002</v>
      </c>
      <c r="BB77" s="4" t="str">
        <f>IFERROR(VLOOKUP(BA77,'CRUCE OPORTUNIDADES'!$C$6:$D$105,2,FALSE),"")</f>
        <v/>
      </c>
      <c r="BC77" s="4">
        <v>22.3700000000002</v>
      </c>
      <c r="BD77" s="4" t="str">
        <f>IFERROR(VLOOKUP(BC77,'CRUCE OPORTUNIDADES'!$C$6:$D$105,2,FALSE),"")</f>
        <v/>
      </c>
      <c r="BE77" s="4">
        <v>23.3700000000002</v>
      </c>
      <c r="BF77" s="4" t="str">
        <f>IFERROR(VLOOKUP(BE77,'CRUCE OPORTUNIDADES'!$C$6:$D$105,2,FALSE),"")</f>
        <v/>
      </c>
      <c r="BG77" s="4">
        <v>24.3700000000002</v>
      </c>
      <c r="BH77" s="4" t="str">
        <f>IFERROR(VLOOKUP(BG77,'CRUCE OPORTUNIDADES'!$C$6:$D$105,2,FALSE),"")</f>
        <v/>
      </c>
      <c r="BI77" s="4">
        <v>25.3700000000002</v>
      </c>
      <c r="BJ77" s="4" t="str">
        <f>IFERROR(VLOOKUP(BI77,'CRUCE OPORTUNIDADES'!$C$6:$D$105,2,FALSE),"")</f>
        <v/>
      </c>
    </row>
    <row r="78" spans="13:62" x14ac:dyDescent="0.25">
      <c r="M78" s="4"/>
      <c r="N78" s="4" t="str">
        <f>IF(N79&lt;&gt;""," -O","")</f>
        <v/>
      </c>
      <c r="O78" s="4"/>
      <c r="P78" s="4" t="str">
        <f>IF(P79&lt;&gt;""," -O","")</f>
        <v/>
      </c>
      <c r="Q78" s="4"/>
      <c r="R78" s="4" t="str">
        <f>IF(R79&lt;&gt;""," -O","")</f>
        <v/>
      </c>
      <c r="S78" s="4"/>
      <c r="T78" s="4" t="str">
        <f>IF(T79&lt;&gt;""," -O","")</f>
        <v/>
      </c>
      <c r="U78" s="4"/>
      <c r="V78" s="4" t="str">
        <f>IF(V79&lt;&gt;""," -O","")</f>
        <v/>
      </c>
      <c r="W78" s="4"/>
      <c r="X78" s="4" t="str">
        <f>IF(X79&lt;&gt;""," -O","")</f>
        <v/>
      </c>
      <c r="Y78" s="4"/>
      <c r="Z78" s="4" t="str">
        <f>IF(Z79&lt;&gt;""," -O","")</f>
        <v/>
      </c>
      <c r="AA78" s="4"/>
      <c r="AB78" s="4" t="str">
        <f>IF(AB79&lt;&gt;""," -O","")</f>
        <v/>
      </c>
      <c r="AC78" s="4"/>
      <c r="AD78" s="4" t="str">
        <f>IF(AD79&lt;&gt;""," -O","")</f>
        <v/>
      </c>
      <c r="AE78" s="4"/>
      <c r="AF78" s="4" t="str">
        <f>IF(AF79&lt;&gt;""," -O","")</f>
        <v/>
      </c>
      <c r="AG78" s="4"/>
      <c r="AH78" s="4" t="str">
        <f>IF(AH79&lt;&gt;""," -O","")</f>
        <v/>
      </c>
      <c r="AI78" s="4"/>
      <c r="AJ78" s="4" t="str">
        <f>IF(AJ79&lt;&gt;""," -O","")</f>
        <v/>
      </c>
      <c r="AK78" s="4"/>
      <c r="AL78" s="4" t="str">
        <f>IF(AL79&lt;&gt;""," -O","")</f>
        <v/>
      </c>
      <c r="AM78" s="4"/>
      <c r="AN78" s="4" t="str">
        <f>IF(AN79&lt;&gt;""," -O","")</f>
        <v/>
      </c>
      <c r="AO78" s="4"/>
      <c r="AP78" s="4" t="str">
        <f>IF(AP79&lt;&gt;""," -O","")</f>
        <v/>
      </c>
      <c r="AQ78" s="4"/>
      <c r="AR78" s="4" t="str">
        <f>IF(AR79&lt;&gt;""," -O","")</f>
        <v/>
      </c>
      <c r="AS78" s="4"/>
      <c r="AT78" s="4" t="str">
        <f>IF(AT79&lt;&gt;""," -O","")</f>
        <v/>
      </c>
      <c r="AU78" s="4"/>
      <c r="AV78" s="4" t="str">
        <f>IF(AV79&lt;&gt;""," -O","")</f>
        <v/>
      </c>
      <c r="AW78" s="4"/>
      <c r="AX78" s="4" t="str">
        <f>IF(AX79&lt;&gt;""," -O","")</f>
        <v/>
      </c>
      <c r="AY78" s="4"/>
      <c r="AZ78" s="4" t="str">
        <f>IF(AZ79&lt;&gt;""," -O","")</f>
        <v/>
      </c>
      <c r="BA78" s="4"/>
      <c r="BB78" s="4" t="str">
        <f>IF(BB79&lt;&gt;""," -O","")</f>
        <v/>
      </c>
      <c r="BC78" s="4"/>
      <c r="BD78" s="4" t="str">
        <f>IF(BD79&lt;&gt;""," -O","")</f>
        <v/>
      </c>
      <c r="BE78" s="4"/>
      <c r="BF78" s="4" t="str">
        <f>IF(BF79&lt;&gt;""," -O","")</f>
        <v/>
      </c>
      <c r="BG78" s="4"/>
      <c r="BH78" s="4" t="str">
        <f>IF(BH79&lt;&gt;""," -O","")</f>
        <v/>
      </c>
      <c r="BI78" s="4"/>
      <c r="BJ78" s="4" t="str">
        <f>IF(BJ79&lt;&gt;""," -O","")</f>
        <v/>
      </c>
    </row>
    <row r="79" spans="13:62" x14ac:dyDescent="0.25">
      <c r="M79" s="4">
        <v>1.38</v>
      </c>
      <c r="N79" s="4" t="str">
        <f>IFERROR(VLOOKUP(M79,'CRUCE OPORTUNIDADES'!$C$6:$D$105,2,FALSE),"")</f>
        <v/>
      </c>
      <c r="O79" s="4">
        <v>2.3800000000000101</v>
      </c>
      <c r="P79" s="4" t="str">
        <f>IFERROR(VLOOKUP(O79,'CRUCE OPORTUNIDADES'!$C$6:$D$105,2,FALSE),"")</f>
        <v/>
      </c>
      <c r="Q79" s="4">
        <v>3.3800000000000199</v>
      </c>
      <c r="R79" s="4" t="str">
        <f>IFERROR(VLOOKUP(Q79,'CRUCE OPORTUNIDADES'!$C$6:$D$105,2,FALSE),"")</f>
        <v/>
      </c>
      <c r="S79" s="4">
        <v>4.3800000000000301</v>
      </c>
      <c r="T79" s="4" t="str">
        <f>IFERROR(VLOOKUP(S79,'CRUCE OPORTUNIDADES'!$C$6:$D$105,2,FALSE),"")</f>
        <v/>
      </c>
      <c r="U79" s="4">
        <v>5.3800000000000399</v>
      </c>
      <c r="V79" s="4" t="str">
        <f>IFERROR(VLOOKUP(U79,'CRUCE OPORTUNIDADES'!$C$6:$D$105,2,FALSE),"")</f>
        <v/>
      </c>
      <c r="W79" s="4">
        <v>6.3800000000000496</v>
      </c>
      <c r="X79" s="4" t="str">
        <f>IFERROR(VLOOKUP(W79,'CRUCE OPORTUNIDADES'!$C$6:$D$105,2,FALSE),"")</f>
        <v/>
      </c>
      <c r="Y79" s="4">
        <v>7.3800000000000603</v>
      </c>
      <c r="Z79" s="4" t="str">
        <f>IFERROR(VLOOKUP(Y79,'CRUCE OPORTUNIDADES'!$C$6:$D$105,2,FALSE),"")</f>
        <v/>
      </c>
      <c r="AA79" s="4">
        <v>8.3800000000000701</v>
      </c>
      <c r="AB79" s="4" t="str">
        <f>IFERROR(VLOOKUP(AA79,'CRUCE OPORTUNIDADES'!$C$6:$D$105,2,FALSE),"")</f>
        <v/>
      </c>
      <c r="AC79" s="4">
        <v>9.3800000000000807</v>
      </c>
      <c r="AD79" s="4" t="str">
        <f>IFERROR(VLOOKUP(AC79,'CRUCE OPORTUNIDADES'!$C$6:$D$105,2,FALSE),"")</f>
        <v/>
      </c>
      <c r="AE79" s="4">
        <v>10.3800000000001</v>
      </c>
      <c r="AF79" s="4" t="str">
        <f>IFERROR(VLOOKUP(AE79,'CRUCE OPORTUNIDADES'!$C$6:$D$105,2,FALSE),"")</f>
        <v/>
      </c>
      <c r="AG79" s="4">
        <v>11.3800000000001</v>
      </c>
      <c r="AH79" s="4" t="str">
        <f>IFERROR(VLOOKUP(AG79,'CRUCE OPORTUNIDADES'!$C$6:$D$105,2,FALSE),"")</f>
        <v/>
      </c>
      <c r="AI79" s="4">
        <v>12.3800000000001</v>
      </c>
      <c r="AJ79" s="4" t="str">
        <f>IFERROR(VLOOKUP(AI79,'CRUCE OPORTUNIDADES'!$C$6:$D$105,2,FALSE),"")</f>
        <v/>
      </c>
      <c r="AK79" s="4">
        <v>13.3800000000001</v>
      </c>
      <c r="AL79" s="4" t="str">
        <f>IFERROR(VLOOKUP(AK79,'CRUCE OPORTUNIDADES'!$C$6:$D$105,2,FALSE),"")</f>
        <v/>
      </c>
      <c r="AM79" s="4">
        <v>14.3800000000001</v>
      </c>
      <c r="AN79" s="4" t="str">
        <f>IFERROR(VLOOKUP(AM79,'CRUCE OPORTUNIDADES'!$C$6:$D$105,2,FALSE),"")</f>
        <v/>
      </c>
      <c r="AO79" s="4">
        <v>15.3800000000001</v>
      </c>
      <c r="AP79" s="4" t="str">
        <f>IFERROR(VLOOKUP(AO79,'CRUCE OPORTUNIDADES'!$C$6:$D$105,2,FALSE),"")</f>
        <v/>
      </c>
      <c r="AQ79" s="4">
        <v>16.380000000000202</v>
      </c>
      <c r="AR79" s="4" t="str">
        <f>IFERROR(VLOOKUP(AQ79,'CRUCE OPORTUNIDADES'!$C$6:$D$105,2,FALSE),"")</f>
        <v/>
      </c>
      <c r="AS79" s="4">
        <v>17.380000000000202</v>
      </c>
      <c r="AT79" s="4" t="str">
        <f>IFERROR(VLOOKUP(AS79,'CRUCE OPORTUNIDADES'!$C$6:$D$105,2,FALSE),"")</f>
        <v/>
      </c>
      <c r="AU79" s="4">
        <v>18.380000000000202</v>
      </c>
      <c r="AV79" s="4" t="str">
        <f>IFERROR(VLOOKUP(AU79,'CRUCE OPORTUNIDADES'!$C$6:$D$105,2,FALSE),"")</f>
        <v/>
      </c>
      <c r="AW79" s="4">
        <v>19.380000000000202</v>
      </c>
      <c r="AX79" s="4" t="str">
        <f>IFERROR(VLOOKUP(AW79,'CRUCE OPORTUNIDADES'!$C$6:$D$105,2,FALSE),"")</f>
        <v/>
      </c>
      <c r="AY79" s="4">
        <v>20.380000000000202</v>
      </c>
      <c r="AZ79" s="4" t="str">
        <f>IFERROR(VLOOKUP(AY79,'CRUCE OPORTUNIDADES'!$C$6:$D$105,2,FALSE),"")</f>
        <v/>
      </c>
      <c r="BA79" s="4">
        <v>21.380000000000202</v>
      </c>
      <c r="BB79" s="4" t="str">
        <f>IFERROR(VLOOKUP(BA79,'CRUCE OPORTUNIDADES'!$C$6:$D$105,2,FALSE),"")</f>
        <v/>
      </c>
      <c r="BC79" s="4">
        <v>22.380000000000202</v>
      </c>
      <c r="BD79" s="4" t="str">
        <f>IFERROR(VLOOKUP(BC79,'CRUCE OPORTUNIDADES'!$C$6:$D$105,2,FALSE),"")</f>
        <v/>
      </c>
      <c r="BE79" s="4">
        <v>23.380000000000202</v>
      </c>
      <c r="BF79" s="4" t="str">
        <f>IFERROR(VLOOKUP(BE79,'CRUCE OPORTUNIDADES'!$C$6:$D$105,2,FALSE),"")</f>
        <v/>
      </c>
      <c r="BG79" s="4">
        <v>24.380000000000202</v>
      </c>
      <c r="BH79" s="4" t="str">
        <f>IFERROR(VLOOKUP(BG79,'CRUCE OPORTUNIDADES'!$C$6:$D$105,2,FALSE),"")</f>
        <v/>
      </c>
      <c r="BI79" s="4">
        <v>25.380000000000202</v>
      </c>
      <c r="BJ79" s="4" t="str">
        <f>IFERROR(VLOOKUP(BI79,'CRUCE OPORTUNIDADES'!$C$6:$D$105,2,FALSE),"")</f>
        <v/>
      </c>
    </row>
    <row r="80" spans="13:62" x14ac:dyDescent="0.25">
      <c r="M80" s="4"/>
      <c r="N80" s="4" t="str">
        <f>IF(N81&lt;&gt;""," -O","")</f>
        <v/>
      </c>
      <c r="O80" s="4"/>
      <c r="P80" s="4" t="str">
        <f>IF(P81&lt;&gt;""," -O","")</f>
        <v/>
      </c>
      <c r="Q80" s="4"/>
      <c r="R80" s="4" t="str">
        <f>IF(R81&lt;&gt;""," -O","")</f>
        <v/>
      </c>
      <c r="S80" s="4"/>
      <c r="T80" s="4" t="str">
        <f>IF(T81&lt;&gt;""," -O","")</f>
        <v/>
      </c>
      <c r="U80" s="4"/>
      <c r="V80" s="4" t="str">
        <f>IF(V81&lt;&gt;""," -O","")</f>
        <v/>
      </c>
      <c r="W80" s="4"/>
      <c r="X80" s="4" t="str">
        <f>IF(X81&lt;&gt;""," -O","")</f>
        <v/>
      </c>
      <c r="Y80" s="4"/>
      <c r="Z80" s="4" t="str">
        <f>IF(Z81&lt;&gt;""," -O","")</f>
        <v/>
      </c>
      <c r="AA80" s="4"/>
      <c r="AB80" s="4" t="str">
        <f>IF(AB81&lt;&gt;""," -O","")</f>
        <v/>
      </c>
      <c r="AC80" s="4"/>
      <c r="AD80" s="4" t="str">
        <f>IF(AD81&lt;&gt;""," -O","")</f>
        <v/>
      </c>
      <c r="AE80" s="4"/>
      <c r="AF80" s="4" t="str">
        <f>IF(AF81&lt;&gt;""," -O","")</f>
        <v/>
      </c>
      <c r="AG80" s="4"/>
      <c r="AH80" s="4" t="str">
        <f>IF(AH81&lt;&gt;""," -O","")</f>
        <v/>
      </c>
      <c r="AI80" s="4"/>
      <c r="AJ80" s="4" t="str">
        <f>IF(AJ81&lt;&gt;""," -O","")</f>
        <v/>
      </c>
      <c r="AK80" s="4"/>
      <c r="AL80" s="4" t="str">
        <f>IF(AL81&lt;&gt;""," -O","")</f>
        <v/>
      </c>
      <c r="AM80" s="4"/>
      <c r="AN80" s="4" t="str">
        <f>IF(AN81&lt;&gt;""," -O","")</f>
        <v/>
      </c>
      <c r="AO80" s="4"/>
      <c r="AP80" s="4" t="str">
        <f>IF(AP81&lt;&gt;""," -O","")</f>
        <v/>
      </c>
      <c r="AQ80" s="4"/>
      <c r="AR80" s="4" t="str">
        <f>IF(AR81&lt;&gt;""," -O","")</f>
        <v/>
      </c>
      <c r="AS80" s="4"/>
      <c r="AT80" s="4" t="str">
        <f>IF(AT81&lt;&gt;""," -O","")</f>
        <v/>
      </c>
      <c r="AU80" s="4"/>
      <c r="AV80" s="4" t="str">
        <f>IF(AV81&lt;&gt;""," -O","")</f>
        <v/>
      </c>
      <c r="AW80" s="4"/>
      <c r="AX80" s="4" t="str">
        <f>IF(AX81&lt;&gt;""," -O","")</f>
        <v/>
      </c>
      <c r="AY80" s="4"/>
      <c r="AZ80" s="4" t="str">
        <f>IF(AZ81&lt;&gt;""," -O","")</f>
        <v/>
      </c>
      <c r="BA80" s="4"/>
      <c r="BB80" s="4" t="str">
        <f>IF(BB81&lt;&gt;""," -O","")</f>
        <v/>
      </c>
      <c r="BC80" s="4"/>
      <c r="BD80" s="4" t="str">
        <f>IF(BD81&lt;&gt;""," -O","")</f>
        <v/>
      </c>
      <c r="BE80" s="4"/>
      <c r="BF80" s="4" t="str">
        <f>IF(BF81&lt;&gt;""," -O","")</f>
        <v/>
      </c>
      <c r="BG80" s="4"/>
      <c r="BH80" s="4" t="str">
        <f>IF(BH81&lt;&gt;""," -O","")</f>
        <v/>
      </c>
      <c r="BI80" s="4"/>
      <c r="BJ80" s="4" t="str">
        <f>IF(BJ81&lt;&gt;""," -O","")</f>
        <v/>
      </c>
    </row>
    <row r="81" spans="13:62" x14ac:dyDescent="0.25">
      <c r="M81" s="4">
        <v>1.39</v>
      </c>
      <c r="N81" s="4" t="str">
        <f>IFERROR(VLOOKUP(M81,'CRUCE OPORTUNIDADES'!$C$6:$D$105,2,FALSE),"")</f>
        <v/>
      </c>
      <c r="O81" s="4">
        <v>2.3900000000000099</v>
      </c>
      <c r="P81" s="4" t="str">
        <f>IFERROR(VLOOKUP(O81,'CRUCE OPORTUNIDADES'!$C$6:$D$105,2,FALSE),"")</f>
        <v/>
      </c>
      <c r="Q81" s="4">
        <v>3.3900000000000201</v>
      </c>
      <c r="R81" s="4" t="str">
        <f>IFERROR(VLOOKUP(Q81,'CRUCE OPORTUNIDADES'!$C$6:$D$105,2,FALSE),"")</f>
        <v/>
      </c>
      <c r="S81" s="4">
        <v>4.3900000000000299</v>
      </c>
      <c r="T81" s="4" t="str">
        <f>IFERROR(VLOOKUP(S81,'CRUCE OPORTUNIDADES'!$C$6:$D$105,2,FALSE),"")</f>
        <v/>
      </c>
      <c r="U81" s="4">
        <v>5.3900000000000396</v>
      </c>
      <c r="V81" s="4" t="str">
        <f>IFERROR(VLOOKUP(U81,'CRUCE OPORTUNIDADES'!$C$6:$D$105,2,FALSE),"")</f>
        <v/>
      </c>
      <c r="W81" s="4">
        <v>6.3900000000000503</v>
      </c>
      <c r="X81" s="4" t="str">
        <f>IFERROR(VLOOKUP(W81,'CRUCE OPORTUNIDADES'!$C$6:$D$105,2,FALSE),"")</f>
        <v/>
      </c>
      <c r="Y81" s="4">
        <v>7.3900000000000601</v>
      </c>
      <c r="Z81" s="4" t="str">
        <f>IFERROR(VLOOKUP(Y81,'CRUCE OPORTUNIDADES'!$C$6:$D$105,2,FALSE),"")</f>
        <v/>
      </c>
      <c r="AA81" s="4">
        <v>8.3900000000000698</v>
      </c>
      <c r="AB81" s="4" t="str">
        <f>IFERROR(VLOOKUP(AA81,'CRUCE OPORTUNIDADES'!$C$6:$D$105,2,FALSE),"")</f>
        <v/>
      </c>
      <c r="AC81" s="4">
        <v>9.3900000000000805</v>
      </c>
      <c r="AD81" s="4" t="str">
        <f>IFERROR(VLOOKUP(AC81,'CRUCE OPORTUNIDADES'!$C$6:$D$105,2,FALSE),"")</f>
        <v/>
      </c>
      <c r="AE81" s="4">
        <v>10.3900000000001</v>
      </c>
      <c r="AF81" s="4" t="str">
        <f>IFERROR(VLOOKUP(AE81,'CRUCE OPORTUNIDADES'!$C$6:$D$105,2,FALSE),"")</f>
        <v/>
      </c>
      <c r="AG81" s="4">
        <v>11.3900000000001</v>
      </c>
      <c r="AH81" s="4" t="str">
        <f>IFERROR(VLOOKUP(AG81,'CRUCE OPORTUNIDADES'!$C$6:$D$105,2,FALSE),"")</f>
        <v/>
      </c>
      <c r="AI81" s="4">
        <v>12.3900000000001</v>
      </c>
      <c r="AJ81" s="4" t="str">
        <f>IFERROR(VLOOKUP(AI81,'CRUCE OPORTUNIDADES'!$C$6:$D$105,2,FALSE),"")</f>
        <v/>
      </c>
      <c r="AK81" s="4">
        <v>13.3900000000001</v>
      </c>
      <c r="AL81" s="4" t="str">
        <f>IFERROR(VLOOKUP(AK81,'CRUCE OPORTUNIDADES'!$C$6:$D$105,2,FALSE),"")</f>
        <v/>
      </c>
      <c r="AM81" s="4">
        <v>14.3900000000001</v>
      </c>
      <c r="AN81" s="4" t="str">
        <f>IFERROR(VLOOKUP(AM81,'CRUCE OPORTUNIDADES'!$C$6:$D$105,2,FALSE),"")</f>
        <v/>
      </c>
      <c r="AO81" s="4">
        <v>15.3900000000001</v>
      </c>
      <c r="AP81" s="4" t="str">
        <f>IFERROR(VLOOKUP(AO81,'CRUCE OPORTUNIDADES'!$C$6:$D$105,2,FALSE),"")</f>
        <v/>
      </c>
      <c r="AQ81" s="4">
        <v>16.3900000000001</v>
      </c>
      <c r="AR81" s="4" t="str">
        <f>IFERROR(VLOOKUP(AQ81,'CRUCE OPORTUNIDADES'!$C$6:$D$105,2,FALSE),"")</f>
        <v/>
      </c>
      <c r="AS81" s="4">
        <v>17.3900000000002</v>
      </c>
      <c r="AT81" s="4" t="str">
        <f>IFERROR(VLOOKUP(AS81,'CRUCE OPORTUNIDADES'!$C$6:$D$105,2,FALSE),"")</f>
        <v/>
      </c>
      <c r="AU81" s="4">
        <v>18.3900000000002</v>
      </c>
      <c r="AV81" s="4" t="str">
        <f>IFERROR(VLOOKUP(AU81,'CRUCE OPORTUNIDADES'!$C$6:$D$105,2,FALSE),"")</f>
        <v/>
      </c>
      <c r="AW81" s="4">
        <v>19.3900000000002</v>
      </c>
      <c r="AX81" s="4" t="str">
        <f>IFERROR(VLOOKUP(AW81,'CRUCE OPORTUNIDADES'!$C$6:$D$105,2,FALSE),"")</f>
        <v/>
      </c>
      <c r="AY81" s="4">
        <v>20.3900000000002</v>
      </c>
      <c r="AZ81" s="4" t="str">
        <f>IFERROR(VLOOKUP(AY81,'CRUCE OPORTUNIDADES'!$C$6:$D$105,2,FALSE),"")</f>
        <v/>
      </c>
      <c r="BA81" s="4">
        <v>21.3900000000002</v>
      </c>
      <c r="BB81" s="4" t="str">
        <f>IFERROR(VLOOKUP(BA81,'CRUCE OPORTUNIDADES'!$C$6:$D$105,2,FALSE),"")</f>
        <v/>
      </c>
      <c r="BC81" s="4">
        <v>22.3900000000002</v>
      </c>
      <c r="BD81" s="4" t="str">
        <f>IFERROR(VLOOKUP(BC81,'CRUCE OPORTUNIDADES'!$C$6:$D$105,2,FALSE),"")</f>
        <v/>
      </c>
      <c r="BE81" s="4">
        <v>23.3900000000002</v>
      </c>
      <c r="BF81" s="4" t="str">
        <f>IFERROR(VLOOKUP(BE81,'CRUCE OPORTUNIDADES'!$C$6:$D$105,2,FALSE),"")</f>
        <v/>
      </c>
      <c r="BG81" s="4">
        <v>24.3900000000002</v>
      </c>
      <c r="BH81" s="4" t="str">
        <f>IFERROR(VLOOKUP(BG81,'CRUCE OPORTUNIDADES'!$C$6:$D$105,2,FALSE),"")</f>
        <v/>
      </c>
      <c r="BI81" s="4">
        <v>25.3900000000002</v>
      </c>
      <c r="BJ81" s="4" t="str">
        <f>IFERROR(VLOOKUP(BI81,'CRUCE OPORTUNIDADES'!$C$6:$D$105,2,FALSE),"")</f>
        <v/>
      </c>
    </row>
    <row r="82" spans="13:62" x14ac:dyDescent="0.25">
      <c r="M82" s="4"/>
      <c r="N82" s="4" t="str">
        <f>IF(N83&lt;&gt;""," -O","")</f>
        <v/>
      </c>
      <c r="O82" s="4"/>
      <c r="P82" s="4" t="str">
        <f>IF(P83&lt;&gt;""," -O","")</f>
        <v/>
      </c>
      <c r="Q82" s="4"/>
      <c r="R82" s="4" t="str">
        <f>IF(R83&lt;&gt;""," -O","")</f>
        <v/>
      </c>
      <c r="S82" s="4"/>
      <c r="T82" s="4" t="str">
        <f>IF(T83&lt;&gt;""," -O","")</f>
        <v/>
      </c>
      <c r="U82" s="4"/>
      <c r="V82" s="4" t="str">
        <f>IF(V83&lt;&gt;""," -O","")</f>
        <v/>
      </c>
      <c r="W82" s="4"/>
      <c r="X82" s="4" t="str">
        <f>IF(X83&lt;&gt;""," -O","")</f>
        <v/>
      </c>
      <c r="Y82" s="4"/>
      <c r="Z82" s="4" t="str">
        <f>IF(Z83&lt;&gt;""," -O","")</f>
        <v/>
      </c>
      <c r="AA82" s="4"/>
      <c r="AB82" s="4" t="str">
        <f>IF(AB83&lt;&gt;""," -O","")</f>
        <v/>
      </c>
      <c r="AC82" s="4"/>
      <c r="AD82" s="4" t="str">
        <f>IF(AD83&lt;&gt;""," -O","")</f>
        <v/>
      </c>
      <c r="AE82" s="4"/>
      <c r="AF82" s="4" t="str">
        <f>IF(AF83&lt;&gt;""," -O","")</f>
        <v/>
      </c>
      <c r="AG82" s="4"/>
      <c r="AH82" s="4" t="str">
        <f>IF(AH83&lt;&gt;""," -O","")</f>
        <v/>
      </c>
      <c r="AI82" s="4"/>
      <c r="AJ82" s="4" t="str">
        <f>IF(AJ83&lt;&gt;""," -O","")</f>
        <v/>
      </c>
      <c r="AK82" s="4"/>
      <c r="AL82" s="4" t="str">
        <f>IF(AL83&lt;&gt;""," -O","")</f>
        <v/>
      </c>
      <c r="AM82" s="4"/>
      <c r="AN82" s="4" t="str">
        <f>IF(AN83&lt;&gt;""," -O","")</f>
        <v/>
      </c>
      <c r="AO82" s="4"/>
      <c r="AP82" s="4" t="str">
        <f>IF(AP83&lt;&gt;""," -O","")</f>
        <v/>
      </c>
      <c r="AQ82" s="4"/>
      <c r="AR82" s="4" t="str">
        <f>IF(AR83&lt;&gt;""," -O","")</f>
        <v/>
      </c>
      <c r="AS82" s="4"/>
      <c r="AT82" s="4" t="str">
        <f>IF(AT83&lt;&gt;""," -O","")</f>
        <v/>
      </c>
      <c r="AU82" s="4"/>
      <c r="AV82" s="4" t="str">
        <f>IF(AV83&lt;&gt;""," -O","")</f>
        <v/>
      </c>
      <c r="AW82" s="4"/>
      <c r="AX82" s="4" t="str">
        <f>IF(AX83&lt;&gt;""," -O","")</f>
        <v/>
      </c>
      <c r="AY82" s="4"/>
      <c r="AZ82" s="4" t="str">
        <f>IF(AZ83&lt;&gt;""," -O","")</f>
        <v/>
      </c>
      <c r="BA82" s="4"/>
      <c r="BB82" s="4" t="str">
        <f>IF(BB83&lt;&gt;""," -O","")</f>
        <v/>
      </c>
      <c r="BC82" s="4"/>
      <c r="BD82" s="4" t="str">
        <f>IF(BD83&lt;&gt;""," -O","")</f>
        <v/>
      </c>
      <c r="BE82" s="4"/>
      <c r="BF82" s="4" t="str">
        <f>IF(BF83&lt;&gt;""," -O","")</f>
        <v/>
      </c>
      <c r="BG82" s="4"/>
      <c r="BH82" s="4" t="str">
        <f>IF(BH83&lt;&gt;""," -O","")</f>
        <v/>
      </c>
      <c r="BI82" s="4"/>
      <c r="BJ82" s="4" t="str">
        <f>IF(BJ83&lt;&gt;""," -O","")</f>
        <v/>
      </c>
    </row>
    <row r="83" spans="13:62" x14ac:dyDescent="0.25">
      <c r="M83" s="4">
        <v>1.4</v>
      </c>
      <c r="N83" s="4" t="str">
        <f>IFERROR(VLOOKUP(M83,'CRUCE OPORTUNIDADES'!$C$6:$D$105,2,FALSE),"")</f>
        <v/>
      </c>
      <c r="O83" s="4">
        <v>2.4000000000000101</v>
      </c>
      <c r="P83" s="4" t="str">
        <f>IFERROR(VLOOKUP(O83,'CRUCE OPORTUNIDADES'!$C$6:$D$105,2,FALSE),"")</f>
        <v/>
      </c>
      <c r="Q83" s="4">
        <v>3.4000000000000199</v>
      </c>
      <c r="R83" s="4" t="str">
        <f>IFERROR(VLOOKUP(Q83,'CRUCE OPORTUNIDADES'!$C$6:$D$105,2,FALSE),"")</f>
        <v/>
      </c>
      <c r="S83" s="4">
        <v>4.4000000000000297</v>
      </c>
      <c r="T83" s="4" t="str">
        <f>IFERROR(VLOOKUP(S83,'CRUCE OPORTUNIDADES'!$C$6:$D$105,2,FALSE),"")</f>
        <v/>
      </c>
      <c r="U83" s="4">
        <v>5.4000000000000403</v>
      </c>
      <c r="V83" s="4" t="str">
        <f>IFERROR(VLOOKUP(U83,'CRUCE OPORTUNIDADES'!$C$6:$D$105,2,FALSE),"")</f>
        <v/>
      </c>
      <c r="W83" s="4">
        <v>6.4000000000000501</v>
      </c>
      <c r="X83" s="4" t="str">
        <f>IFERROR(VLOOKUP(W83,'CRUCE OPORTUNIDADES'!$C$6:$D$105,2,FALSE),"")</f>
        <v/>
      </c>
      <c r="Y83" s="4">
        <v>7.4000000000000599</v>
      </c>
      <c r="Z83" s="4" t="str">
        <f>IFERROR(VLOOKUP(Y83,'CRUCE OPORTUNIDADES'!$C$6:$D$105,2,FALSE),"")</f>
        <v/>
      </c>
      <c r="AA83" s="4">
        <v>8.4000000000000696</v>
      </c>
      <c r="AB83" s="4" t="str">
        <f>IFERROR(VLOOKUP(AA83,'CRUCE OPORTUNIDADES'!$C$6:$D$105,2,FALSE),"")</f>
        <v/>
      </c>
      <c r="AC83" s="4">
        <v>9.4000000000000803</v>
      </c>
      <c r="AD83" s="4" t="str">
        <f>IFERROR(VLOOKUP(AC83,'CRUCE OPORTUNIDADES'!$C$6:$D$105,2,FALSE),"")</f>
        <v/>
      </c>
      <c r="AE83" s="4">
        <v>10.4000000000001</v>
      </c>
      <c r="AF83" s="4" t="str">
        <f>IFERROR(VLOOKUP(AE83,'CRUCE OPORTUNIDADES'!$C$6:$D$105,2,FALSE),"")</f>
        <v/>
      </c>
      <c r="AG83" s="4">
        <v>11.4000000000001</v>
      </c>
      <c r="AH83" s="4" t="str">
        <f>IFERROR(VLOOKUP(AG83,'CRUCE OPORTUNIDADES'!$C$6:$D$105,2,FALSE),"")</f>
        <v/>
      </c>
      <c r="AI83" s="4">
        <v>12.4000000000001</v>
      </c>
      <c r="AJ83" s="4" t="str">
        <f>IFERROR(VLOOKUP(AI83,'CRUCE OPORTUNIDADES'!$C$6:$D$105,2,FALSE),"")</f>
        <v/>
      </c>
      <c r="AK83" s="4">
        <v>13.4000000000001</v>
      </c>
      <c r="AL83" s="4" t="str">
        <f>IFERROR(VLOOKUP(AK83,'CRUCE OPORTUNIDADES'!$C$6:$D$105,2,FALSE),"")</f>
        <v/>
      </c>
      <c r="AM83" s="4">
        <v>14.4000000000001</v>
      </c>
      <c r="AN83" s="4" t="str">
        <f>IFERROR(VLOOKUP(AM83,'CRUCE OPORTUNIDADES'!$C$6:$D$105,2,FALSE),"")</f>
        <v/>
      </c>
      <c r="AO83" s="4">
        <v>15.4000000000001</v>
      </c>
      <c r="AP83" s="4" t="str">
        <f>IFERROR(VLOOKUP(AO83,'CRUCE OPORTUNIDADES'!$C$6:$D$105,2,FALSE),"")</f>
        <v/>
      </c>
      <c r="AQ83" s="4">
        <v>16.400000000000201</v>
      </c>
      <c r="AR83" s="4" t="str">
        <f>IFERROR(VLOOKUP(AQ83,'CRUCE OPORTUNIDADES'!$C$6:$D$105,2,FALSE),"")</f>
        <v/>
      </c>
      <c r="AS83" s="4">
        <v>17.400000000000201</v>
      </c>
      <c r="AT83" s="4" t="str">
        <f>IFERROR(VLOOKUP(AS83,'CRUCE OPORTUNIDADES'!$C$6:$D$105,2,FALSE),"")</f>
        <v/>
      </c>
      <c r="AU83" s="4">
        <v>18.400000000000201</v>
      </c>
      <c r="AV83" s="4" t="str">
        <f>IFERROR(VLOOKUP(AU83,'CRUCE OPORTUNIDADES'!$C$6:$D$105,2,FALSE),"")</f>
        <v/>
      </c>
      <c r="AW83" s="4">
        <v>19.400000000000201</v>
      </c>
      <c r="AX83" s="4" t="str">
        <f>IFERROR(VLOOKUP(AW83,'CRUCE OPORTUNIDADES'!$C$6:$D$105,2,FALSE),"")</f>
        <v/>
      </c>
      <c r="AY83" s="4">
        <v>20.400000000000201</v>
      </c>
      <c r="AZ83" s="4" t="str">
        <f>IFERROR(VLOOKUP(AY83,'CRUCE OPORTUNIDADES'!$C$6:$D$105,2,FALSE),"")</f>
        <v/>
      </c>
      <c r="BA83" s="4">
        <v>21.400000000000201</v>
      </c>
      <c r="BB83" s="4" t="str">
        <f>IFERROR(VLOOKUP(BA83,'CRUCE OPORTUNIDADES'!$C$6:$D$105,2,FALSE),"")</f>
        <v/>
      </c>
      <c r="BC83" s="4">
        <v>22.400000000000201</v>
      </c>
      <c r="BD83" s="4" t="str">
        <f>IFERROR(VLOOKUP(BC83,'CRUCE OPORTUNIDADES'!$C$6:$D$105,2,FALSE),"")</f>
        <v/>
      </c>
      <c r="BE83" s="4">
        <v>23.400000000000201</v>
      </c>
      <c r="BF83" s="4" t="str">
        <f>IFERROR(VLOOKUP(BE83,'CRUCE OPORTUNIDADES'!$C$6:$D$105,2,FALSE),"")</f>
        <v/>
      </c>
      <c r="BG83" s="4">
        <v>24.400000000000201</v>
      </c>
      <c r="BH83" s="4" t="str">
        <f>IFERROR(VLOOKUP(BG83,'CRUCE OPORTUNIDADES'!$C$6:$D$105,2,FALSE),"")</f>
        <v/>
      </c>
      <c r="BI83" s="4">
        <v>25.400000000000201</v>
      </c>
      <c r="BJ83" s="4" t="str">
        <f>IFERROR(VLOOKUP(BI83,'CRUCE OPORTUNIDADES'!$C$6:$D$105,2,FALSE),"")</f>
        <v/>
      </c>
    </row>
    <row r="84" spans="13:62" x14ac:dyDescent="0.25">
      <c r="M84" s="4"/>
      <c r="N84" s="4" t="str">
        <f>IF(N85&lt;&gt;""," -O","")</f>
        <v/>
      </c>
      <c r="O84" s="4"/>
      <c r="P84" s="4" t="str">
        <f>IF(P85&lt;&gt;""," -O","")</f>
        <v/>
      </c>
      <c r="Q84" s="4"/>
      <c r="R84" s="4" t="str">
        <f>IF(R85&lt;&gt;""," -O","")</f>
        <v/>
      </c>
      <c r="S84" s="4"/>
      <c r="T84" s="4" t="str">
        <f>IF(T85&lt;&gt;""," -O","")</f>
        <v/>
      </c>
      <c r="U84" s="4"/>
      <c r="V84" s="4" t="str">
        <f>IF(V85&lt;&gt;""," -O","")</f>
        <v/>
      </c>
      <c r="W84" s="4"/>
      <c r="X84" s="4" t="str">
        <f>IF(X85&lt;&gt;""," -O","")</f>
        <v/>
      </c>
      <c r="Y84" s="4"/>
      <c r="Z84" s="4" t="str">
        <f>IF(Z85&lt;&gt;""," -O","")</f>
        <v/>
      </c>
      <c r="AA84" s="4"/>
      <c r="AB84" s="4" t="str">
        <f>IF(AB85&lt;&gt;""," -O","")</f>
        <v/>
      </c>
      <c r="AC84" s="4"/>
      <c r="AD84" s="4" t="str">
        <f>IF(AD85&lt;&gt;""," -O","")</f>
        <v/>
      </c>
      <c r="AE84" s="4"/>
      <c r="AF84" s="4" t="str">
        <f>IF(AF85&lt;&gt;""," -O","")</f>
        <v/>
      </c>
      <c r="AG84" s="4"/>
      <c r="AH84" s="4" t="str">
        <f>IF(AH85&lt;&gt;""," -O","")</f>
        <v/>
      </c>
      <c r="AI84" s="4"/>
      <c r="AJ84" s="4" t="str">
        <f>IF(AJ85&lt;&gt;""," -O","")</f>
        <v/>
      </c>
      <c r="AK84" s="4"/>
      <c r="AL84" s="4" t="str">
        <f>IF(AL85&lt;&gt;""," -O","")</f>
        <v/>
      </c>
      <c r="AM84" s="4"/>
      <c r="AN84" s="4" t="str">
        <f>IF(AN85&lt;&gt;""," -O","")</f>
        <v/>
      </c>
      <c r="AO84" s="4"/>
      <c r="AP84" s="4" t="str">
        <f>IF(AP85&lt;&gt;""," -O","")</f>
        <v/>
      </c>
      <c r="AQ84" s="4"/>
      <c r="AR84" s="4" t="str">
        <f>IF(AR85&lt;&gt;""," -O","")</f>
        <v/>
      </c>
      <c r="AS84" s="4"/>
      <c r="AT84" s="4" t="str">
        <f>IF(AT85&lt;&gt;""," -O","")</f>
        <v/>
      </c>
      <c r="AU84" s="4"/>
      <c r="AV84" s="4" t="str">
        <f>IF(AV85&lt;&gt;""," -O","")</f>
        <v/>
      </c>
      <c r="AW84" s="4"/>
      <c r="AX84" s="4" t="str">
        <f>IF(AX85&lt;&gt;""," -O","")</f>
        <v/>
      </c>
      <c r="AY84" s="4"/>
      <c r="AZ84" s="4" t="str">
        <f>IF(AZ85&lt;&gt;""," -O","")</f>
        <v/>
      </c>
      <c r="BA84" s="4"/>
      <c r="BB84" s="4" t="str">
        <f>IF(BB85&lt;&gt;""," -O","")</f>
        <v/>
      </c>
      <c r="BC84" s="4"/>
      <c r="BD84" s="4" t="str">
        <f>IF(BD85&lt;&gt;""," -O","")</f>
        <v/>
      </c>
      <c r="BE84" s="4"/>
      <c r="BF84" s="4" t="str">
        <f>IF(BF85&lt;&gt;""," -O","")</f>
        <v/>
      </c>
      <c r="BG84" s="4"/>
      <c r="BH84" s="4" t="str">
        <f>IF(BH85&lt;&gt;""," -O","")</f>
        <v/>
      </c>
      <c r="BI84" s="4"/>
      <c r="BJ84" s="4" t="str">
        <f>IF(BJ85&lt;&gt;""," -O","")</f>
        <v/>
      </c>
    </row>
    <row r="85" spans="13:62" x14ac:dyDescent="0.25">
      <c r="M85" s="4">
        <v>1.41</v>
      </c>
      <c r="N85" s="4" t="str">
        <f>IFERROR(VLOOKUP(M85,'CRUCE OPORTUNIDADES'!$C$6:$D$105,2,FALSE),"")</f>
        <v/>
      </c>
      <c r="O85" s="4">
        <v>2.4100000000000099</v>
      </c>
      <c r="P85" s="4" t="str">
        <f>IFERROR(VLOOKUP(O85,'CRUCE OPORTUNIDADES'!$C$6:$D$105,2,FALSE),"")</f>
        <v/>
      </c>
      <c r="Q85" s="4">
        <v>3.4100000000000201</v>
      </c>
      <c r="R85" s="4" t="str">
        <f>IFERROR(VLOOKUP(Q85,'CRUCE OPORTUNIDADES'!$C$6:$D$105,2,FALSE),"")</f>
        <v/>
      </c>
      <c r="S85" s="4">
        <v>4.4100000000000303</v>
      </c>
      <c r="T85" s="4" t="str">
        <f>IFERROR(VLOOKUP(S85,'CRUCE OPORTUNIDADES'!$C$6:$D$105,2,FALSE),"")</f>
        <v/>
      </c>
      <c r="U85" s="4">
        <v>5.4100000000000401</v>
      </c>
      <c r="V85" s="4" t="str">
        <f>IFERROR(VLOOKUP(U85,'CRUCE OPORTUNIDADES'!$C$6:$D$105,2,FALSE),"")</f>
        <v/>
      </c>
      <c r="W85" s="4">
        <v>6.4100000000000499</v>
      </c>
      <c r="X85" s="4" t="str">
        <f>IFERROR(VLOOKUP(W85,'CRUCE OPORTUNIDADES'!$C$6:$D$105,2,FALSE),"")</f>
        <v/>
      </c>
      <c r="Y85" s="4">
        <v>7.4100000000000597</v>
      </c>
      <c r="Z85" s="4" t="str">
        <f>IFERROR(VLOOKUP(Y85,'CRUCE OPORTUNIDADES'!$C$6:$D$105,2,FALSE),"")</f>
        <v/>
      </c>
      <c r="AA85" s="4">
        <v>8.4100000000000694</v>
      </c>
      <c r="AB85" s="4" t="str">
        <f>IFERROR(VLOOKUP(AA85,'CRUCE OPORTUNIDADES'!$C$6:$D$105,2,FALSE),"")</f>
        <v/>
      </c>
      <c r="AC85" s="4">
        <v>9.4100000000000801</v>
      </c>
      <c r="AD85" s="4" t="str">
        <f>IFERROR(VLOOKUP(AC85,'CRUCE OPORTUNIDADES'!$C$6:$D$105,2,FALSE),"")</f>
        <v/>
      </c>
      <c r="AE85" s="4">
        <v>10.4100000000001</v>
      </c>
      <c r="AF85" s="4" t="str">
        <f>IFERROR(VLOOKUP(AE85,'CRUCE OPORTUNIDADES'!$C$6:$D$105,2,FALSE),"")</f>
        <v/>
      </c>
      <c r="AG85" s="4">
        <v>11.4100000000001</v>
      </c>
      <c r="AH85" s="4" t="str">
        <f>IFERROR(VLOOKUP(AG85,'CRUCE OPORTUNIDADES'!$C$6:$D$105,2,FALSE),"")</f>
        <v/>
      </c>
      <c r="AI85" s="4">
        <v>12.4100000000001</v>
      </c>
      <c r="AJ85" s="4" t="str">
        <f>IFERROR(VLOOKUP(AI85,'CRUCE OPORTUNIDADES'!$C$6:$D$105,2,FALSE),"")</f>
        <v/>
      </c>
      <c r="AK85" s="4">
        <v>13.4100000000001</v>
      </c>
      <c r="AL85" s="4" t="str">
        <f>IFERROR(VLOOKUP(AK85,'CRUCE OPORTUNIDADES'!$C$6:$D$105,2,FALSE),"")</f>
        <v/>
      </c>
      <c r="AM85" s="4">
        <v>14.4100000000001</v>
      </c>
      <c r="AN85" s="4" t="str">
        <f>IFERROR(VLOOKUP(AM85,'CRUCE OPORTUNIDADES'!$C$6:$D$105,2,FALSE),"")</f>
        <v/>
      </c>
      <c r="AO85" s="4">
        <v>15.4100000000001</v>
      </c>
      <c r="AP85" s="4" t="str">
        <f>IFERROR(VLOOKUP(AO85,'CRUCE OPORTUNIDADES'!$C$6:$D$105,2,FALSE),"")</f>
        <v/>
      </c>
      <c r="AQ85" s="4">
        <v>16.4100000000001</v>
      </c>
      <c r="AR85" s="4" t="str">
        <f>IFERROR(VLOOKUP(AQ85,'CRUCE OPORTUNIDADES'!$C$6:$D$105,2,FALSE),"")</f>
        <v/>
      </c>
      <c r="AS85" s="4">
        <v>17.410000000000199</v>
      </c>
      <c r="AT85" s="4" t="str">
        <f>IFERROR(VLOOKUP(AS85,'CRUCE OPORTUNIDADES'!$C$6:$D$105,2,FALSE),"")</f>
        <v/>
      </c>
      <c r="AU85" s="4">
        <v>18.410000000000199</v>
      </c>
      <c r="AV85" s="4" t="str">
        <f>IFERROR(VLOOKUP(AU85,'CRUCE OPORTUNIDADES'!$C$6:$D$105,2,FALSE),"")</f>
        <v/>
      </c>
      <c r="AW85" s="4">
        <v>19.410000000000199</v>
      </c>
      <c r="AX85" s="4" t="str">
        <f>IFERROR(VLOOKUP(AW85,'CRUCE OPORTUNIDADES'!$C$6:$D$105,2,FALSE),"")</f>
        <v/>
      </c>
      <c r="AY85" s="4">
        <v>20.410000000000199</v>
      </c>
      <c r="AZ85" s="4" t="str">
        <f>IFERROR(VLOOKUP(AY85,'CRUCE OPORTUNIDADES'!$C$6:$D$105,2,FALSE),"")</f>
        <v/>
      </c>
      <c r="BA85" s="4">
        <v>21.410000000000199</v>
      </c>
      <c r="BB85" s="4" t="str">
        <f>IFERROR(VLOOKUP(BA85,'CRUCE OPORTUNIDADES'!$C$6:$D$105,2,FALSE),"")</f>
        <v/>
      </c>
      <c r="BC85" s="4">
        <v>22.410000000000199</v>
      </c>
      <c r="BD85" s="4" t="str">
        <f>IFERROR(VLOOKUP(BC85,'CRUCE OPORTUNIDADES'!$C$6:$D$105,2,FALSE),"")</f>
        <v/>
      </c>
      <c r="BE85" s="4">
        <v>23.410000000000199</v>
      </c>
      <c r="BF85" s="4" t="str">
        <f>IFERROR(VLOOKUP(BE85,'CRUCE OPORTUNIDADES'!$C$6:$D$105,2,FALSE),"")</f>
        <v/>
      </c>
      <c r="BG85" s="4">
        <v>24.410000000000199</v>
      </c>
      <c r="BH85" s="4" t="str">
        <f>IFERROR(VLOOKUP(BG85,'CRUCE OPORTUNIDADES'!$C$6:$D$105,2,FALSE),"")</f>
        <v/>
      </c>
      <c r="BI85" s="4">
        <v>25.410000000000199</v>
      </c>
      <c r="BJ85" s="4" t="str">
        <f>IFERROR(VLOOKUP(BI85,'CRUCE OPORTUNIDADES'!$C$6:$D$105,2,FALSE),"")</f>
        <v/>
      </c>
    </row>
    <row r="86" spans="13:62" x14ac:dyDescent="0.25">
      <c r="M86" s="4"/>
      <c r="N86" s="4" t="str">
        <f>IF(N87&lt;&gt;""," -O","")</f>
        <v/>
      </c>
      <c r="O86" s="4"/>
      <c r="P86" s="4" t="str">
        <f>IF(P87&lt;&gt;""," -O","")</f>
        <v/>
      </c>
      <c r="Q86" s="4"/>
      <c r="R86" s="4" t="str">
        <f>IF(R87&lt;&gt;""," -O","")</f>
        <v/>
      </c>
      <c r="S86" s="4"/>
      <c r="T86" s="4" t="str">
        <f>IF(T87&lt;&gt;""," -O","")</f>
        <v/>
      </c>
      <c r="U86" s="4"/>
      <c r="V86" s="4" t="str">
        <f>IF(V87&lt;&gt;""," -O","")</f>
        <v/>
      </c>
      <c r="W86" s="4"/>
      <c r="X86" s="4" t="str">
        <f>IF(X87&lt;&gt;""," -O","")</f>
        <v/>
      </c>
      <c r="Y86" s="4"/>
      <c r="Z86" s="4" t="str">
        <f>IF(Z87&lt;&gt;""," -O","")</f>
        <v/>
      </c>
      <c r="AA86" s="4"/>
      <c r="AB86" s="4" t="str">
        <f>IF(AB87&lt;&gt;""," -O","")</f>
        <v/>
      </c>
      <c r="AC86" s="4"/>
      <c r="AD86" s="4" t="str">
        <f>IF(AD87&lt;&gt;""," -O","")</f>
        <v/>
      </c>
      <c r="AE86" s="4"/>
      <c r="AF86" s="4" t="str">
        <f>IF(AF87&lt;&gt;""," -O","")</f>
        <v/>
      </c>
      <c r="AG86" s="4"/>
      <c r="AH86" s="4" t="str">
        <f>IF(AH87&lt;&gt;""," -O","")</f>
        <v/>
      </c>
      <c r="AI86" s="4"/>
      <c r="AJ86" s="4" t="str">
        <f>IF(AJ87&lt;&gt;""," -O","")</f>
        <v/>
      </c>
      <c r="AK86" s="4"/>
      <c r="AL86" s="4" t="str">
        <f>IF(AL87&lt;&gt;""," -O","")</f>
        <v/>
      </c>
      <c r="AM86" s="4"/>
      <c r="AN86" s="4" t="str">
        <f>IF(AN87&lt;&gt;""," -O","")</f>
        <v/>
      </c>
      <c r="AO86" s="4"/>
      <c r="AP86" s="4" t="str">
        <f>IF(AP87&lt;&gt;""," -O","")</f>
        <v/>
      </c>
      <c r="AQ86" s="4"/>
      <c r="AR86" s="4" t="str">
        <f>IF(AR87&lt;&gt;""," -O","")</f>
        <v/>
      </c>
      <c r="AS86" s="4"/>
      <c r="AT86" s="4" t="str">
        <f>IF(AT87&lt;&gt;""," -O","")</f>
        <v/>
      </c>
      <c r="AU86" s="4"/>
      <c r="AV86" s="4" t="str">
        <f>IF(AV87&lt;&gt;""," -O","")</f>
        <v/>
      </c>
      <c r="AW86" s="4"/>
      <c r="AX86" s="4" t="str">
        <f>IF(AX87&lt;&gt;""," -O","")</f>
        <v/>
      </c>
      <c r="AY86" s="4"/>
      <c r="AZ86" s="4" t="str">
        <f>IF(AZ87&lt;&gt;""," -O","")</f>
        <v/>
      </c>
      <c r="BA86" s="4"/>
      <c r="BB86" s="4" t="str">
        <f>IF(BB87&lt;&gt;""," -O","")</f>
        <v/>
      </c>
      <c r="BC86" s="4"/>
      <c r="BD86" s="4" t="str">
        <f>IF(BD87&lt;&gt;""," -O","")</f>
        <v/>
      </c>
      <c r="BE86" s="4"/>
      <c r="BF86" s="4" t="str">
        <f>IF(BF87&lt;&gt;""," -O","")</f>
        <v/>
      </c>
      <c r="BG86" s="4"/>
      <c r="BH86" s="4" t="str">
        <f>IF(BH87&lt;&gt;""," -O","")</f>
        <v/>
      </c>
      <c r="BI86" s="4"/>
      <c r="BJ86" s="4" t="str">
        <f>IF(BJ87&lt;&gt;""," -O","")</f>
        <v/>
      </c>
    </row>
    <row r="87" spans="13:62" x14ac:dyDescent="0.25">
      <c r="M87" s="4">
        <v>1.42</v>
      </c>
      <c r="N87" s="4" t="str">
        <f>IFERROR(VLOOKUP(M87,'CRUCE OPORTUNIDADES'!$C$6:$D$105,2,FALSE),"")</f>
        <v/>
      </c>
      <c r="O87" s="4">
        <v>2.4200000000000101</v>
      </c>
      <c r="P87" s="4" t="str">
        <f>IFERROR(VLOOKUP(O87,'CRUCE OPORTUNIDADES'!$C$6:$D$105,2,FALSE),"")</f>
        <v/>
      </c>
      <c r="Q87" s="4">
        <v>3.4200000000000199</v>
      </c>
      <c r="R87" s="4" t="str">
        <f>IFERROR(VLOOKUP(Q87,'CRUCE OPORTUNIDADES'!$C$6:$D$105,2,FALSE),"")</f>
        <v/>
      </c>
      <c r="S87" s="4">
        <v>4.4200000000000301</v>
      </c>
      <c r="T87" s="4" t="str">
        <f>IFERROR(VLOOKUP(S87,'CRUCE OPORTUNIDADES'!$C$6:$D$105,2,FALSE),"")</f>
        <v/>
      </c>
      <c r="U87" s="4">
        <v>5.4200000000000399</v>
      </c>
      <c r="V87" s="4" t="str">
        <f>IFERROR(VLOOKUP(U87,'CRUCE OPORTUNIDADES'!$C$6:$D$105,2,FALSE),"")</f>
        <v/>
      </c>
      <c r="W87" s="4">
        <v>6.4200000000000497</v>
      </c>
      <c r="X87" s="4" t="str">
        <f>IFERROR(VLOOKUP(W87,'CRUCE OPORTUNIDADES'!$C$6:$D$105,2,FALSE),"")</f>
        <v/>
      </c>
      <c r="Y87" s="4">
        <v>7.4200000000000603</v>
      </c>
      <c r="Z87" s="4" t="str">
        <f>IFERROR(VLOOKUP(Y87,'CRUCE OPORTUNIDADES'!$C$6:$D$105,2,FALSE),"")</f>
        <v/>
      </c>
      <c r="AA87" s="4">
        <v>8.4200000000000692</v>
      </c>
      <c r="AB87" s="4" t="str">
        <f>IFERROR(VLOOKUP(AA87,'CRUCE OPORTUNIDADES'!$C$6:$D$105,2,FALSE),"")</f>
        <v/>
      </c>
      <c r="AC87" s="4">
        <v>9.4200000000000799</v>
      </c>
      <c r="AD87" s="4" t="str">
        <f>IFERROR(VLOOKUP(AC87,'CRUCE OPORTUNIDADES'!$C$6:$D$105,2,FALSE),"")</f>
        <v/>
      </c>
      <c r="AE87" s="4">
        <v>10.420000000000099</v>
      </c>
      <c r="AF87" s="4" t="str">
        <f>IFERROR(VLOOKUP(AE87,'CRUCE OPORTUNIDADES'!$C$6:$D$105,2,FALSE),"")</f>
        <v/>
      </c>
      <c r="AG87" s="4">
        <v>11.420000000000099</v>
      </c>
      <c r="AH87" s="4" t="str">
        <f>IFERROR(VLOOKUP(AG87,'CRUCE OPORTUNIDADES'!$C$6:$D$105,2,FALSE),"")</f>
        <v/>
      </c>
      <c r="AI87" s="4">
        <v>12.420000000000099</v>
      </c>
      <c r="AJ87" s="4" t="str">
        <f>IFERROR(VLOOKUP(AI87,'CRUCE OPORTUNIDADES'!$C$6:$D$105,2,FALSE),"")</f>
        <v/>
      </c>
      <c r="AK87" s="4">
        <v>13.420000000000099</v>
      </c>
      <c r="AL87" s="4" t="str">
        <f>IFERROR(VLOOKUP(AK87,'CRUCE OPORTUNIDADES'!$C$6:$D$105,2,FALSE),"")</f>
        <v/>
      </c>
      <c r="AM87" s="4">
        <v>14.420000000000099</v>
      </c>
      <c r="AN87" s="4" t="str">
        <f>IFERROR(VLOOKUP(AM87,'CRUCE OPORTUNIDADES'!$C$6:$D$105,2,FALSE),"")</f>
        <v/>
      </c>
      <c r="AO87" s="4">
        <v>15.420000000000099</v>
      </c>
      <c r="AP87" s="4" t="str">
        <f>IFERROR(VLOOKUP(AO87,'CRUCE OPORTUNIDADES'!$C$6:$D$105,2,FALSE),"")</f>
        <v/>
      </c>
      <c r="AQ87" s="4">
        <v>16.420000000000201</v>
      </c>
      <c r="AR87" s="4" t="str">
        <f>IFERROR(VLOOKUP(AQ87,'CRUCE OPORTUNIDADES'!$C$6:$D$105,2,FALSE),"")</f>
        <v/>
      </c>
      <c r="AS87" s="4">
        <v>17.420000000000201</v>
      </c>
      <c r="AT87" s="4" t="str">
        <f>IFERROR(VLOOKUP(AS87,'CRUCE OPORTUNIDADES'!$C$6:$D$105,2,FALSE),"")</f>
        <v/>
      </c>
      <c r="AU87" s="4">
        <v>18.420000000000201</v>
      </c>
      <c r="AV87" s="4" t="str">
        <f>IFERROR(VLOOKUP(AU87,'CRUCE OPORTUNIDADES'!$C$6:$D$105,2,FALSE),"")</f>
        <v/>
      </c>
      <c r="AW87" s="4">
        <v>19.420000000000201</v>
      </c>
      <c r="AX87" s="4" t="str">
        <f>IFERROR(VLOOKUP(AW87,'CRUCE OPORTUNIDADES'!$C$6:$D$105,2,FALSE),"")</f>
        <v/>
      </c>
      <c r="AY87" s="4">
        <v>20.420000000000201</v>
      </c>
      <c r="AZ87" s="4" t="str">
        <f>IFERROR(VLOOKUP(AY87,'CRUCE OPORTUNIDADES'!$C$6:$D$105,2,FALSE),"")</f>
        <v/>
      </c>
      <c r="BA87" s="4">
        <v>21.420000000000201</v>
      </c>
      <c r="BB87" s="4" t="str">
        <f>IFERROR(VLOOKUP(BA87,'CRUCE OPORTUNIDADES'!$C$6:$D$105,2,FALSE),"")</f>
        <v/>
      </c>
      <c r="BC87" s="4">
        <v>22.420000000000201</v>
      </c>
      <c r="BD87" s="4" t="str">
        <f>IFERROR(VLOOKUP(BC87,'CRUCE OPORTUNIDADES'!$C$6:$D$105,2,FALSE),"")</f>
        <v/>
      </c>
      <c r="BE87" s="4">
        <v>23.420000000000201</v>
      </c>
      <c r="BF87" s="4" t="str">
        <f>IFERROR(VLOOKUP(BE87,'CRUCE OPORTUNIDADES'!$C$6:$D$105,2,FALSE),"")</f>
        <v/>
      </c>
      <c r="BG87" s="4">
        <v>24.420000000000201</v>
      </c>
      <c r="BH87" s="4" t="str">
        <f>IFERROR(VLOOKUP(BG87,'CRUCE OPORTUNIDADES'!$C$6:$D$105,2,FALSE),"")</f>
        <v/>
      </c>
      <c r="BI87" s="4">
        <v>25.420000000000201</v>
      </c>
      <c r="BJ87" s="4" t="str">
        <f>IFERROR(VLOOKUP(BI87,'CRUCE OPORTUNIDADES'!$C$6:$D$105,2,FALSE),"")</f>
        <v/>
      </c>
    </row>
    <row r="88" spans="13:62" x14ac:dyDescent="0.25">
      <c r="M88" s="4"/>
      <c r="N88" s="4" t="str">
        <f>IF(N89&lt;&gt;""," -O","")</f>
        <v/>
      </c>
      <c r="O88" s="4"/>
      <c r="P88" s="4" t="str">
        <f>IF(P89&lt;&gt;""," -O","")</f>
        <v/>
      </c>
      <c r="Q88" s="4"/>
      <c r="R88" s="4" t="str">
        <f>IF(R89&lt;&gt;""," -O","")</f>
        <v/>
      </c>
      <c r="S88" s="4"/>
      <c r="T88" s="4" t="str">
        <f>IF(T89&lt;&gt;""," -O","")</f>
        <v/>
      </c>
      <c r="U88" s="4"/>
      <c r="V88" s="4" t="str">
        <f>IF(V89&lt;&gt;""," -O","")</f>
        <v/>
      </c>
      <c r="W88" s="4"/>
      <c r="X88" s="4" t="str">
        <f>IF(X89&lt;&gt;""," -O","")</f>
        <v/>
      </c>
      <c r="Y88" s="4"/>
      <c r="Z88" s="4" t="str">
        <f>IF(Z89&lt;&gt;""," -O","")</f>
        <v/>
      </c>
      <c r="AA88" s="4"/>
      <c r="AB88" s="4" t="str">
        <f>IF(AB89&lt;&gt;""," -O","")</f>
        <v/>
      </c>
      <c r="AC88" s="4"/>
      <c r="AD88" s="4" t="str">
        <f>IF(AD89&lt;&gt;""," -O","")</f>
        <v/>
      </c>
      <c r="AE88" s="4"/>
      <c r="AF88" s="4" t="str">
        <f>IF(AF89&lt;&gt;""," -O","")</f>
        <v/>
      </c>
      <c r="AG88" s="4"/>
      <c r="AH88" s="4" t="str">
        <f>IF(AH89&lt;&gt;""," -O","")</f>
        <v/>
      </c>
      <c r="AI88" s="4"/>
      <c r="AJ88" s="4" t="str">
        <f>IF(AJ89&lt;&gt;""," -O","")</f>
        <v/>
      </c>
      <c r="AK88" s="4"/>
      <c r="AL88" s="4" t="str">
        <f>IF(AL89&lt;&gt;""," -O","")</f>
        <v/>
      </c>
      <c r="AM88" s="4"/>
      <c r="AN88" s="4" t="str">
        <f>IF(AN89&lt;&gt;""," -O","")</f>
        <v/>
      </c>
      <c r="AO88" s="4"/>
      <c r="AP88" s="4" t="str">
        <f>IF(AP89&lt;&gt;""," -O","")</f>
        <v/>
      </c>
      <c r="AQ88" s="4"/>
      <c r="AR88" s="4" t="str">
        <f>IF(AR89&lt;&gt;""," -O","")</f>
        <v/>
      </c>
      <c r="AS88" s="4"/>
      <c r="AT88" s="4" t="str">
        <f>IF(AT89&lt;&gt;""," -O","")</f>
        <v/>
      </c>
      <c r="AU88" s="4"/>
      <c r="AV88" s="4" t="str">
        <f>IF(AV89&lt;&gt;""," -O","")</f>
        <v/>
      </c>
      <c r="AW88" s="4"/>
      <c r="AX88" s="4" t="str">
        <f>IF(AX89&lt;&gt;""," -O","")</f>
        <v/>
      </c>
      <c r="AY88" s="4"/>
      <c r="AZ88" s="4" t="str">
        <f>IF(AZ89&lt;&gt;""," -O","")</f>
        <v/>
      </c>
      <c r="BA88" s="4"/>
      <c r="BB88" s="4" t="str">
        <f>IF(BB89&lt;&gt;""," -O","")</f>
        <v/>
      </c>
      <c r="BC88" s="4"/>
      <c r="BD88" s="4" t="str">
        <f>IF(BD89&lt;&gt;""," -O","")</f>
        <v/>
      </c>
      <c r="BE88" s="4"/>
      <c r="BF88" s="4" t="str">
        <f>IF(BF89&lt;&gt;""," -O","")</f>
        <v/>
      </c>
      <c r="BG88" s="4"/>
      <c r="BH88" s="4" t="str">
        <f>IF(BH89&lt;&gt;""," -O","")</f>
        <v/>
      </c>
      <c r="BI88" s="4"/>
      <c r="BJ88" s="4" t="str">
        <f>IF(BJ89&lt;&gt;""," -O","")</f>
        <v/>
      </c>
    </row>
    <row r="89" spans="13:62" x14ac:dyDescent="0.25">
      <c r="M89" s="4">
        <v>1.43</v>
      </c>
      <c r="N89" s="4" t="str">
        <f>IFERROR(VLOOKUP(M89,'CRUCE OPORTUNIDADES'!$C$6:$D$105,2,FALSE),"")</f>
        <v/>
      </c>
      <c r="O89" s="4">
        <v>2.4300000000000099</v>
      </c>
      <c r="P89" s="4" t="str">
        <f>IFERROR(VLOOKUP(O89,'CRUCE OPORTUNIDADES'!$C$6:$D$105,2,FALSE),"")</f>
        <v/>
      </c>
      <c r="Q89" s="4">
        <v>3.4300000000000201</v>
      </c>
      <c r="R89" s="4" t="str">
        <f>IFERROR(VLOOKUP(Q89,'CRUCE OPORTUNIDADES'!$C$6:$D$105,2,FALSE),"")</f>
        <v/>
      </c>
      <c r="S89" s="4">
        <v>4.4300000000000299</v>
      </c>
      <c r="T89" s="4" t="str">
        <f>IFERROR(VLOOKUP(S89,'CRUCE OPORTUNIDADES'!$C$6:$D$105,2,FALSE),"")</f>
        <v/>
      </c>
      <c r="U89" s="4">
        <v>5.4300000000000397</v>
      </c>
      <c r="V89" s="4" t="str">
        <f>IFERROR(VLOOKUP(U89,'CRUCE OPORTUNIDADES'!$C$6:$D$105,2,FALSE),"")</f>
        <v/>
      </c>
      <c r="W89" s="4">
        <v>6.4300000000000503</v>
      </c>
      <c r="X89" s="4" t="str">
        <f>IFERROR(VLOOKUP(W89,'CRUCE OPORTUNIDADES'!$C$6:$D$105,2,FALSE),"")</f>
        <v/>
      </c>
      <c r="Y89" s="4">
        <v>7.4300000000000601</v>
      </c>
      <c r="Z89" s="4" t="str">
        <f>IFERROR(VLOOKUP(Y89,'CRUCE OPORTUNIDADES'!$C$6:$D$105,2,FALSE),"")</f>
        <v/>
      </c>
      <c r="AA89" s="4">
        <v>8.4300000000000708</v>
      </c>
      <c r="AB89" s="4" t="str">
        <f>IFERROR(VLOOKUP(AA89,'CRUCE OPORTUNIDADES'!$C$6:$D$105,2,FALSE),"")</f>
        <v/>
      </c>
      <c r="AC89" s="4">
        <v>9.4300000000000797</v>
      </c>
      <c r="AD89" s="4" t="str">
        <f>IFERROR(VLOOKUP(AC89,'CRUCE OPORTUNIDADES'!$C$6:$D$105,2,FALSE),"")</f>
        <v/>
      </c>
      <c r="AE89" s="4">
        <v>10.430000000000099</v>
      </c>
      <c r="AF89" s="4" t="str">
        <f>IFERROR(VLOOKUP(AE89,'CRUCE OPORTUNIDADES'!$C$6:$D$105,2,FALSE),"")</f>
        <v/>
      </c>
      <c r="AG89" s="4">
        <v>11.430000000000099</v>
      </c>
      <c r="AH89" s="4" t="str">
        <f>IFERROR(VLOOKUP(AG89,'CRUCE OPORTUNIDADES'!$C$6:$D$105,2,FALSE),"")</f>
        <v/>
      </c>
      <c r="AI89" s="4">
        <v>12.430000000000099</v>
      </c>
      <c r="AJ89" s="4" t="str">
        <f>IFERROR(VLOOKUP(AI89,'CRUCE OPORTUNIDADES'!$C$6:$D$105,2,FALSE),"")</f>
        <v/>
      </c>
      <c r="AK89" s="4">
        <v>13.430000000000099</v>
      </c>
      <c r="AL89" s="4" t="str">
        <f>IFERROR(VLOOKUP(AK89,'CRUCE OPORTUNIDADES'!$C$6:$D$105,2,FALSE),"")</f>
        <v/>
      </c>
      <c r="AM89" s="4">
        <v>14.430000000000099</v>
      </c>
      <c r="AN89" s="4" t="str">
        <f>IFERROR(VLOOKUP(AM89,'CRUCE OPORTUNIDADES'!$C$6:$D$105,2,FALSE),"")</f>
        <v/>
      </c>
      <c r="AO89" s="4">
        <v>15.430000000000099</v>
      </c>
      <c r="AP89" s="4" t="str">
        <f>IFERROR(VLOOKUP(AO89,'CRUCE OPORTUNIDADES'!$C$6:$D$105,2,FALSE),"")</f>
        <v/>
      </c>
      <c r="AQ89" s="4">
        <v>16.430000000000099</v>
      </c>
      <c r="AR89" s="4" t="str">
        <f>IFERROR(VLOOKUP(AQ89,'CRUCE OPORTUNIDADES'!$C$6:$D$105,2,FALSE),"")</f>
        <v/>
      </c>
      <c r="AS89" s="4">
        <v>17.430000000000199</v>
      </c>
      <c r="AT89" s="4" t="str">
        <f>IFERROR(VLOOKUP(AS89,'CRUCE OPORTUNIDADES'!$C$6:$D$105,2,FALSE),"")</f>
        <v/>
      </c>
      <c r="AU89" s="4">
        <v>18.430000000000199</v>
      </c>
      <c r="AV89" s="4" t="str">
        <f>IFERROR(VLOOKUP(AU89,'CRUCE OPORTUNIDADES'!$C$6:$D$105,2,FALSE),"")</f>
        <v/>
      </c>
      <c r="AW89" s="4">
        <v>19.430000000000199</v>
      </c>
      <c r="AX89" s="4" t="str">
        <f>IFERROR(VLOOKUP(AW89,'CRUCE OPORTUNIDADES'!$C$6:$D$105,2,FALSE),"")</f>
        <v/>
      </c>
      <c r="AY89" s="4">
        <v>20.430000000000199</v>
      </c>
      <c r="AZ89" s="4" t="str">
        <f>IFERROR(VLOOKUP(AY89,'CRUCE OPORTUNIDADES'!$C$6:$D$105,2,FALSE),"")</f>
        <v/>
      </c>
      <c r="BA89" s="4">
        <v>21.430000000000199</v>
      </c>
      <c r="BB89" s="4" t="str">
        <f>IFERROR(VLOOKUP(BA89,'CRUCE OPORTUNIDADES'!$C$6:$D$105,2,FALSE),"")</f>
        <v/>
      </c>
      <c r="BC89" s="4">
        <v>22.430000000000199</v>
      </c>
      <c r="BD89" s="4" t="str">
        <f>IFERROR(VLOOKUP(BC89,'CRUCE OPORTUNIDADES'!$C$6:$D$105,2,FALSE),"")</f>
        <v/>
      </c>
      <c r="BE89" s="4">
        <v>23.430000000000199</v>
      </c>
      <c r="BF89" s="4" t="str">
        <f>IFERROR(VLOOKUP(BE89,'CRUCE OPORTUNIDADES'!$C$6:$D$105,2,FALSE),"")</f>
        <v/>
      </c>
      <c r="BG89" s="4">
        <v>24.430000000000199</v>
      </c>
      <c r="BH89" s="4" t="str">
        <f>IFERROR(VLOOKUP(BG89,'CRUCE OPORTUNIDADES'!$C$6:$D$105,2,FALSE),"")</f>
        <v/>
      </c>
      <c r="BI89" s="4">
        <v>25.430000000000199</v>
      </c>
      <c r="BJ89" s="4" t="str">
        <f>IFERROR(VLOOKUP(BI89,'CRUCE OPORTUNIDADES'!$C$6:$D$105,2,FALSE),"")</f>
        <v/>
      </c>
    </row>
    <row r="90" spans="13:62" x14ac:dyDescent="0.25">
      <c r="M90" s="4"/>
      <c r="N90" s="4" t="str">
        <f>IF(N91&lt;&gt;""," -O","")</f>
        <v/>
      </c>
      <c r="O90" s="4"/>
      <c r="P90" s="4" t="str">
        <f>IF(P91&lt;&gt;""," -O","")</f>
        <v/>
      </c>
      <c r="Q90" s="4"/>
      <c r="R90" s="4" t="str">
        <f>IF(R91&lt;&gt;""," -O","")</f>
        <v/>
      </c>
      <c r="S90" s="4"/>
      <c r="T90" s="4" t="str">
        <f>IF(T91&lt;&gt;""," -O","")</f>
        <v/>
      </c>
      <c r="U90" s="4"/>
      <c r="V90" s="4" t="str">
        <f>IF(V91&lt;&gt;""," -O","")</f>
        <v/>
      </c>
      <c r="W90" s="4"/>
      <c r="X90" s="4" t="str">
        <f>IF(X91&lt;&gt;""," -O","")</f>
        <v/>
      </c>
      <c r="Y90" s="4"/>
      <c r="Z90" s="4" t="str">
        <f>IF(Z91&lt;&gt;""," -O","")</f>
        <v/>
      </c>
      <c r="AA90" s="4"/>
      <c r="AB90" s="4" t="str">
        <f>IF(AB91&lt;&gt;""," -O","")</f>
        <v/>
      </c>
      <c r="AC90" s="4"/>
      <c r="AD90" s="4" t="str">
        <f>IF(AD91&lt;&gt;""," -O","")</f>
        <v/>
      </c>
      <c r="AE90" s="4"/>
      <c r="AF90" s="4" t="str">
        <f>IF(AF91&lt;&gt;""," -O","")</f>
        <v/>
      </c>
      <c r="AG90" s="4"/>
      <c r="AH90" s="4" t="str">
        <f>IF(AH91&lt;&gt;""," -O","")</f>
        <v/>
      </c>
      <c r="AI90" s="4"/>
      <c r="AJ90" s="4" t="str">
        <f>IF(AJ91&lt;&gt;""," -O","")</f>
        <v/>
      </c>
      <c r="AK90" s="4"/>
      <c r="AL90" s="4" t="str">
        <f>IF(AL91&lt;&gt;""," -O","")</f>
        <v/>
      </c>
      <c r="AM90" s="4"/>
      <c r="AN90" s="4" t="str">
        <f>IF(AN91&lt;&gt;""," -O","")</f>
        <v/>
      </c>
      <c r="AO90" s="4"/>
      <c r="AP90" s="4" t="str">
        <f>IF(AP91&lt;&gt;""," -O","")</f>
        <v/>
      </c>
      <c r="AQ90" s="4"/>
      <c r="AR90" s="4" t="str">
        <f>IF(AR91&lt;&gt;""," -O","")</f>
        <v/>
      </c>
      <c r="AS90" s="4"/>
      <c r="AT90" s="4" t="str">
        <f>IF(AT91&lt;&gt;""," -O","")</f>
        <v/>
      </c>
      <c r="AU90" s="4"/>
      <c r="AV90" s="4" t="str">
        <f>IF(AV91&lt;&gt;""," -O","")</f>
        <v/>
      </c>
      <c r="AW90" s="4"/>
      <c r="AX90" s="4" t="str">
        <f>IF(AX91&lt;&gt;""," -O","")</f>
        <v/>
      </c>
      <c r="AY90" s="4"/>
      <c r="AZ90" s="4" t="str">
        <f>IF(AZ91&lt;&gt;""," -O","")</f>
        <v/>
      </c>
      <c r="BA90" s="4"/>
      <c r="BB90" s="4" t="str">
        <f>IF(BB91&lt;&gt;""," -O","")</f>
        <v/>
      </c>
      <c r="BC90" s="4"/>
      <c r="BD90" s="4" t="str">
        <f>IF(BD91&lt;&gt;""," -O","")</f>
        <v/>
      </c>
      <c r="BE90" s="4"/>
      <c r="BF90" s="4" t="str">
        <f>IF(BF91&lt;&gt;""," -O","")</f>
        <v/>
      </c>
      <c r="BG90" s="4"/>
      <c r="BH90" s="4" t="str">
        <f>IF(BH91&lt;&gt;""," -O","")</f>
        <v/>
      </c>
      <c r="BI90" s="4"/>
      <c r="BJ90" s="4" t="str">
        <f>IF(BJ91&lt;&gt;""," -O","")</f>
        <v/>
      </c>
    </row>
    <row r="91" spans="13:62" x14ac:dyDescent="0.25">
      <c r="M91" s="4">
        <v>1.44</v>
      </c>
      <c r="N91" s="4" t="str">
        <f>IFERROR(VLOOKUP(M91,'CRUCE OPORTUNIDADES'!$C$6:$D$105,2,FALSE),"")</f>
        <v/>
      </c>
      <c r="O91" s="4">
        <v>2.4400000000000102</v>
      </c>
      <c r="P91" s="4" t="str">
        <f>IFERROR(VLOOKUP(O91,'CRUCE OPORTUNIDADES'!$C$6:$D$105,2,FALSE),"")</f>
        <v/>
      </c>
      <c r="Q91" s="4">
        <v>3.4400000000000199</v>
      </c>
      <c r="R91" s="4" t="str">
        <f>IFERROR(VLOOKUP(Q91,'CRUCE OPORTUNIDADES'!$C$6:$D$105,2,FALSE),"")</f>
        <v/>
      </c>
      <c r="S91" s="4">
        <v>4.4400000000000297</v>
      </c>
      <c r="T91" s="4" t="str">
        <f>IFERROR(VLOOKUP(S91,'CRUCE OPORTUNIDADES'!$C$6:$D$105,2,FALSE),"")</f>
        <v/>
      </c>
      <c r="U91" s="4">
        <v>5.4400000000000404</v>
      </c>
      <c r="V91" s="4" t="str">
        <f>IFERROR(VLOOKUP(U91,'CRUCE OPORTUNIDADES'!$C$6:$D$105,2,FALSE),"")</f>
        <v/>
      </c>
      <c r="W91" s="4">
        <v>6.4400000000000501</v>
      </c>
      <c r="X91" s="4" t="str">
        <f>IFERROR(VLOOKUP(W91,'CRUCE OPORTUNIDADES'!$C$6:$D$105,2,FALSE),"")</f>
        <v/>
      </c>
      <c r="Y91" s="4">
        <v>7.4400000000000599</v>
      </c>
      <c r="Z91" s="4" t="str">
        <f>IFERROR(VLOOKUP(Y91,'CRUCE OPORTUNIDADES'!$C$6:$D$105,2,FALSE),"")</f>
        <v/>
      </c>
      <c r="AA91" s="4">
        <v>8.4400000000000706</v>
      </c>
      <c r="AB91" s="4" t="str">
        <f>IFERROR(VLOOKUP(AA91,'CRUCE OPORTUNIDADES'!$C$6:$D$105,2,FALSE),"")</f>
        <v/>
      </c>
      <c r="AC91" s="4">
        <v>9.4400000000000794</v>
      </c>
      <c r="AD91" s="4" t="str">
        <f>IFERROR(VLOOKUP(AC91,'CRUCE OPORTUNIDADES'!$C$6:$D$105,2,FALSE),"")</f>
        <v/>
      </c>
      <c r="AE91" s="4">
        <v>10.440000000000101</v>
      </c>
      <c r="AF91" s="4" t="str">
        <f>IFERROR(VLOOKUP(AE91,'CRUCE OPORTUNIDADES'!$C$6:$D$105,2,FALSE),"")</f>
        <v/>
      </c>
      <c r="AG91" s="4">
        <v>11.440000000000101</v>
      </c>
      <c r="AH91" s="4" t="str">
        <f>IFERROR(VLOOKUP(AG91,'CRUCE OPORTUNIDADES'!$C$6:$D$105,2,FALSE),"")</f>
        <v/>
      </c>
      <c r="AI91" s="4">
        <v>12.440000000000101</v>
      </c>
      <c r="AJ91" s="4" t="str">
        <f>IFERROR(VLOOKUP(AI91,'CRUCE OPORTUNIDADES'!$C$6:$D$105,2,FALSE),"")</f>
        <v/>
      </c>
      <c r="AK91" s="4">
        <v>13.440000000000101</v>
      </c>
      <c r="AL91" s="4" t="str">
        <f>IFERROR(VLOOKUP(AK91,'CRUCE OPORTUNIDADES'!$C$6:$D$105,2,FALSE),"")</f>
        <v/>
      </c>
      <c r="AM91" s="4">
        <v>14.440000000000101</v>
      </c>
      <c r="AN91" s="4" t="str">
        <f>IFERROR(VLOOKUP(AM91,'CRUCE OPORTUNIDADES'!$C$6:$D$105,2,FALSE),"")</f>
        <v/>
      </c>
      <c r="AO91" s="4">
        <v>15.440000000000101</v>
      </c>
      <c r="AP91" s="4" t="str">
        <f>IFERROR(VLOOKUP(AO91,'CRUCE OPORTUNIDADES'!$C$6:$D$105,2,FALSE),"")</f>
        <v/>
      </c>
      <c r="AQ91" s="4">
        <v>16.4400000000002</v>
      </c>
      <c r="AR91" s="4" t="str">
        <f>IFERROR(VLOOKUP(AQ91,'CRUCE OPORTUNIDADES'!$C$6:$D$105,2,FALSE),"")</f>
        <v/>
      </c>
      <c r="AS91" s="4">
        <v>17.4400000000002</v>
      </c>
      <c r="AT91" s="4" t="str">
        <f>IFERROR(VLOOKUP(AS91,'CRUCE OPORTUNIDADES'!$C$6:$D$105,2,FALSE),"")</f>
        <v/>
      </c>
      <c r="AU91" s="4">
        <v>18.4400000000002</v>
      </c>
      <c r="AV91" s="4" t="str">
        <f>IFERROR(VLOOKUP(AU91,'CRUCE OPORTUNIDADES'!$C$6:$D$105,2,FALSE),"")</f>
        <v/>
      </c>
      <c r="AW91" s="4">
        <v>19.4400000000002</v>
      </c>
      <c r="AX91" s="4" t="str">
        <f>IFERROR(VLOOKUP(AW91,'CRUCE OPORTUNIDADES'!$C$6:$D$105,2,FALSE),"")</f>
        <v/>
      </c>
      <c r="AY91" s="4">
        <v>20.4400000000002</v>
      </c>
      <c r="AZ91" s="4" t="str">
        <f>IFERROR(VLOOKUP(AY91,'CRUCE OPORTUNIDADES'!$C$6:$D$105,2,FALSE),"")</f>
        <v/>
      </c>
      <c r="BA91" s="4">
        <v>21.4400000000002</v>
      </c>
      <c r="BB91" s="4" t="str">
        <f>IFERROR(VLOOKUP(BA91,'CRUCE OPORTUNIDADES'!$C$6:$D$105,2,FALSE),"")</f>
        <v/>
      </c>
      <c r="BC91" s="4">
        <v>22.4400000000002</v>
      </c>
      <c r="BD91" s="4" t="str">
        <f>IFERROR(VLOOKUP(BC91,'CRUCE OPORTUNIDADES'!$C$6:$D$105,2,FALSE),"")</f>
        <v/>
      </c>
      <c r="BE91" s="4">
        <v>23.4400000000002</v>
      </c>
      <c r="BF91" s="4" t="str">
        <f>IFERROR(VLOOKUP(BE91,'CRUCE OPORTUNIDADES'!$C$6:$D$105,2,FALSE),"")</f>
        <v/>
      </c>
      <c r="BG91" s="4">
        <v>24.4400000000002</v>
      </c>
      <c r="BH91" s="4" t="str">
        <f>IFERROR(VLOOKUP(BG91,'CRUCE OPORTUNIDADES'!$C$6:$D$105,2,FALSE),"")</f>
        <v/>
      </c>
      <c r="BI91" s="4">
        <v>25.4400000000002</v>
      </c>
      <c r="BJ91" s="4" t="str">
        <f>IFERROR(VLOOKUP(BI91,'CRUCE OPORTUNIDADES'!$C$6:$D$105,2,FALSE),"")</f>
        <v/>
      </c>
    </row>
    <row r="92" spans="13:62" x14ac:dyDescent="0.25">
      <c r="M92" s="4"/>
      <c r="N92" s="4" t="str">
        <f>IF(N93&lt;&gt;""," -O","")</f>
        <v/>
      </c>
      <c r="O92" s="4"/>
      <c r="P92" s="4" t="str">
        <f>IF(P93&lt;&gt;""," -O","")</f>
        <v/>
      </c>
      <c r="Q92" s="4"/>
      <c r="R92" s="4" t="str">
        <f>IF(R93&lt;&gt;""," -O","")</f>
        <v/>
      </c>
      <c r="S92" s="4"/>
      <c r="T92" s="4" t="str">
        <f>IF(T93&lt;&gt;""," -O","")</f>
        <v/>
      </c>
      <c r="U92" s="4"/>
      <c r="V92" s="4" t="str">
        <f>IF(V93&lt;&gt;""," -O","")</f>
        <v/>
      </c>
      <c r="W92" s="4"/>
      <c r="X92" s="4" t="str">
        <f>IF(X93&lt;&gt;""," -O","")</f>
        <v/>
      </c>
      <c r="Y92" s="4"/>
      <c r="Z92" s="4" t="str">
        <f>IF(Z93&lt;&gt;""," -O","")</f>
        <v/>
      </c>
      <c r="AA92" s="4"/>
      <c r="AB92" s="4" t="str">
        <f>IF(AB93&lt;&gt;""," -O","")</f>
        <v/>
      </c>
      <c r="AC92" s="4"/>
      <c r="AD92" s="4" t="str">
        <f>IF(AD93&lt;&gt;""," -O","")</f>
        <v/>
      </c>
      <c r="AE92" s="4"/>
      <c r="AF92" s="4" t="str">
        <f>IF(AF93&lt;&gt;""," -O","")</f>
        <v/>
      </c>
      <c r="AG92" s="4"/>
      <c r="AH92" s="4" t="str">
        <f>IF(AH93&lt;&gt;""," -O","")</f>
        <v/>
      </c>
      <c r="AI92" s="4"/>
      <c r="AJ92" s="4" t="str">
        <f>IF(AJ93&lt;&gt;""," -O","")</f>
        <v/>
      </c>
      <c r="AK92" s="4"/>
      <c r="AL92" s="4" t="str">
        <f>IF(AL93&lt;&gt;""," -O","")</f>
        <v/>
      </c>
      <c r="AM92" s="4"/>
      <c r="AN92" s="4" t="str">
        <f>IF(AN93&lt;&gt;""," -O","")</f>
        <v/>
      </c>
      <c r="AO92" s="4"/>
      <c r="AP92" s="4" t="str">
        <f>IF(AP93&lt;&gt;""," -O","")</f>
        <v/>
      </c>
      <c r="AQ92" s="4"/>
      <c r="AR92" s="4" t="str">
        <f>IF(AR93&lt;&gt;""," -O","")</f>
        <v/>
      </c>
      <c r="AS92" s="4"/>
      <c r="AT92" s="4" t="str">
        <f>IF(AT93&lt;&gt;""," -O","")</f>
        <v/>
      </c>
      <c r="AU92" s="4"/>
      <c r="AV92" s="4" t="str">
        <f>IF(AV93&lt;&gt;""," -O","")</f>
        <v/>
      </c>
      <c r="AW92" s="4"/>
      <c r="AX92" s="4" t="str">
        <f>IF(AX93&lt;&gt;""," -O","")</f>
        <v/>
      </c>
      <c r="AY92" s="4"/>
      <c r="AZ92" s="4" t="str">
        <f>IF(AZ93&lt;&gt;""," -O","")</f>
        <v/>
      </c>
      <c r="BA92" s="4"/>
      <c r="BB92" s="4" t="str">
        <f>IF(BB93&lt;&gt;""," -O","")</f>
        <v/>
      </c>
      <c r="BC92" s="4"/>
      <c r="BD92" s="4" t="str">
        <f>IF(BD93&lt;&gt;""," -O","")</f>
        <v/>
      </c>
      <c r="BE92" s="4"/>
      <c r="BF92" s="4" t="str">
        <f>IF(BF93&lt;&gt;""," -O","")</f>
        <v/>
      </c>
      <c r="BG92" s="4"/>
      <c r="BH92" s="4" t="str">
        <f>IF(BH93&lt;&gt;""," -O","")</f>
        <v/>
      </c>
      <c r="BI92" s="4"/>
      <c r="BJ92" s="4" t="str">
        <f>IF(BJ93&lt;&gt;""," -O","")</f>
        <v/>
      </c>
    </row>
    <row r="93" spans="13:62" x14ac:dyDescent="0.25">
      <c r="M93" s="4">
        <v>1.45</v>
      </c>
      <c r="N93" s="4" t="str">
        <f>IFERROR(VLOOKUP(M93,'CRUCE OPORTUNIDADES'!$C$6:$D$105,2,FALSE),"")</f>
        <v/>
      </c>
      <c r="O93" s="4">
        <v>2.4500000000000099</v>
      </c>
      <c r="P93" s="4" t="str">
        <f>IFERROR(VLOOKUP(O93,'CRUCE OPORTUNIDADES'!$C$6:$D$105,2,FALSE),"")</f>
        <v/>
      </c>
      <c r="Q93" s="4">
        <v>3.4500000000000202</v>
      </c>
      <c r="R93" s="4" t="str">
        <f>IFERROR(VLOOKUP(Q93,'CRUCE OPORTUNIDADES'!$C$6:$D$105,2,FALSE),"")</f>
        <v/>
      </c>
      <c r="S93" s="4">
        <v>4.4500000000000304</v>
      </c>
      <c r="T93" s="4" t="str">
        <f>IFERROR(VLOOKUP(S93,'CRUCE OPORTUNIDADES'!$C$6:$D$105,2,FALSE),"")</f>
        <v/>
      </c>
      <c r="U93" s="4">
        <v>5.4500000000000401</v>
      </c>
      <c r="V93" s="4" t="str">
        <f>IFERROR(VLOOKUP(U93,'CRUCE OPORTUNIDADES'!$C$6:$D$105,2,FALSE),"")</f>
        <v/>
      </c>
      <c r="W93" s="4">
        <v>6.4500000000000499</v>
      </c>
      <c r="X93" s="4" t="str">
        <f>IFERROR(VLOOKUP(W93,'CRUCE OPORTUNIDADES'!$C$6:$D$105,2,FALSE),"")</f>
        <v/>
      </c>
      <c r="Y93" s="4">
        <v>7.4500000000000597</v>
      </c>
      <c r="Z93" s="4" t="str">
        <f>IFERROR(VLOOKUP(Y93,'CRUCE OPORTUNIDADES'!$C$6:$D$105,2,FALSE),"")</f>
        <v/>
      </c>
      <c r="AA93" s="4">
        <v>8.4500000000000703</v>
      </c>
      <c r="AB93" s="4" t="str">
        <f>IFERROR(VLOOKUP(AA93,'CRUCE OPORTUNIDADES'!$C$6:$D$105,2,FALSE),"")</f>
        <v/>
      </c>
      <c r="AC93" s="4">
        <v>9.4500000000000792</v>
      </c>
      <c r="AD93" s="4" t="str">
        <f>IFERROR(VLOOKUP(AC93,'CRUCE OPORTUNIDADES'!$C$6:$D$105,2,FALSE),"")</f>
        <v/>
      </c>
      <c r="AE93" s="4">
        <v>10.450000000000101</v>
      </c>
      <c r="AF93" s="4" t="str">
        <f>IFERROR(VLOOKUP(AE93,'CRUCE OPORTUNIDADES'!$C$6:$D$105,2,FALSE),"")</f>
        <v/>
      </c>
      <c r="AG93" s="4">
        <v>11.450000000000101</v>
      </c>
      <c r="AH93" s="4" t="str">
        <f>IFERROR(VLOOKUP(AG93,'CRUCE OPORTUNIDADES'!$C$6:$D$105,2,FALSE),"")</f>
        <v/>
      </c>
      <c r="AI93" s="4">
        <v>12.450000000000101</v>
      </c>
      <c r="AJ93" s="4" t="str">
        <f>IFERROR(VLOOKUP(AI93,'CRUCE OPORTUNIDADES'!$C$6:$D$105,2,FALSE),"")</f>
        <v/>
      </c>
      <c r="AK93" s="4">
        <v>13.450000000000101</v>
      </c>
      <c r="AL93" s="4" t="str">
        <f>IFERROR(VLOOKUP(AK93,'CRUCE OPORTUNIDADES'!$C$6:$D$105,2,FALSE),"")</f>
        <v/>
      </c>
      <c r="AM93" s="4">
        <v>14.450000000000101</v>
      </c>
      <c r="AN93" s="4" t="str">
        <f>IFERROR(VLOOKUP(AM93,'CRUCE OPORTUNIDADES'!$C$6:$D$105,2,FALSE),"")</f>
        <v/>
      </c>
      <c r="AO93" s="4">
        <v>15.450000000000101</v>
      </c>
      <c r="AP93" s="4" t="str">
        <f>IFERROR(VLOOKUP(AO93,'CRUCE OPORTUNIDADES'!$C$6:$D$105,2,FALSE),"")</f>
        <v/>
      </c>
      <c r="AQ93" s="4">
        <v>16.450000000000099</v>
      </c>
      <c r="AR93" s="4" t="str">
        <f>IFERROR(VLOOKUP(AQ93,'CRUCE OPORTUNIDADES'!$C$6:$D$105,2,FALSE),"")</f>
        <v/>
      </c>
      <c r="AS93" s="4">
        <v>17.450000000000198</v>
      </c>
      <c r="AT93" s="4" t="str">
        <f>IFERROR(VLOOKUP(AS93,'CRUCE OPORTUNIDADES'!$C$6:$D$105,2,FALSE),"")</f>
        <v/>
      </c>
      <c r="AU93" s="4">
        <v>18.450000000000198</v>
      </c>
      <c r="AV93" s="4" t="str">
        <f>IFERROR(VLOOKUP(AU93,'CRUCE OPORTUNIDADES'!$C$6:$D$105,2,FALSE),"")</f>
        <v/>
      </c>
      <c r="AW93" s="4">
        <v>19.450000000000198</v>
      </c>
      <c r="AX93" s="4" t="str">
        <f>IFERROR(VLOOKUP(AW93,'CRUCE OPORTUNIDADES'!$C$6:$D$105,2,FALSE),"")</f>
        <v/>
      </c>
      <c r="AY93" s="4">
        <v>20.450000000000198</v>
      </c>
      <c r="AZ93" s="4" t="str">
        <f>IFERROR(VLOOKUP(AY93,'CRUCE OPORTUNIDADES'!$C$6:$D$105,2,FALSE),"")</f>
        <v/>
      </c>
      <c r="BA93" s="4">
        <v>21.450000000000198</v>
      </c>
      <c r="BB93" s="4" t="str">
        <f>IFERROR(VLOOKUP(BA93,'CRUCE OPORTUNIDADES'!$C$6:$D$105,2,FALSE),"")</f>
        <v/>
      </c>
      <c r="BC93" s="4">
        <v>22.450000000000198</v>
      </c>
      <c r="BD93" s="4" t="str">
        <f>IFERROR(VLOOKUP(BC93,'CRUCE OPORTUNIDADES'!$C$6:$D$105,2,FALSE),"")</f>
        <v/>
      </c>
      <c r="BE93" s="4">
        <v>23.450000000000198</v>
      </c>
      <c r="BF93" s="4" t="str">
        <f>IFERROR(VLOOKUP(BE93,'CRUCE OPORTUNIDADES'!$C$6:$D$105,2,FALSE),"")</f>
        <v/>
      </c>
      <c r="BG93" s="4">
        <v>24.450000000000198</v>
      </c>
      <c r="BH93" s="4" t="str">
        <f>IFERROR(VLOOKUP(BG93,'CRUCE OPORTUNIDADES'!$C$6:$D$105,2,FALSE),"")</f>
        <v/>
      </c>
      <c r="BI93" s="4">
        <v>25.450000000000198</v>
      </c>
      <c r="BJ93" s="4" t="str">
        <f>IFERROR(VLOOKUP(BI93,'CRUCE OPORTUNIDADES'!$C$6:$D$105,2,FALSE),"")</f>
        <v/>
      </c>
    </row>
    <row r="94" spans="13:62" x14ac:dyDescent="0.25">
      <c r="M94" s="4"/>
      <c r="N94" s="4" t="str">
        <f>IF(N95&lt;&gt;""," -O","")</f>
        <v/>
      </c>
      <c r="O94" s="4"/>
      <c r="P94" s="4" t="str">
        <f>IF(P95&lt;&gt;""," -O","")</f>
        <v/>
      </c>
      <c r="Q94" s="4"/>
      <c r="R94" s="4" t="str">
        <f>IF(R95&lt;&gt;""," -O","")</f>
        <v/>
      </c>
      <c r="S94" s="4"/>
      <c r="T94" s="4" t="str">
        <f>IF(T95&lt;&gt;""," -O","")</f>
        <v/>
      </c>
      <c r="U94" s="4"/>
      <c r="V94" s="4" t="str">
        <f>IF(V95&lt;&gt;""," -O","")</f>
        <v/>
      </c>
      <c r="W94" s="4"/>
      <c r="X94" s="4" t="str">
        <f>IF(X95&lt;&gt;""," -O","")</f>
        <v/>
      </c>
      <c r="Y94" s="4"/>
      <c r="Z94" s="4" t="str">
        <f>IF(Z95&lt;&gt;""," -O","")</f>
        <v/>
      </c>
      <c r="AA94" s="4"/>
      <c r="AB94" s="4" t="str">
        <f>IF(AB95&lt;&gt;""," -O","")</f>
        <v/>
      </c>
      <c r="AC94" s="4"/>
      <c r="AD94" s="4" t="str">
        <f>IF(AD95&lt;&gt;""," -O","")</f>
        <v/>
      </c>
      <c r="AE94" s="4"/>
      <c r="AF94" s="4" t="str">
        <f>IF(AF95&lt;&gt;""," -O","")</f>
        <v/>
      </c>
      <c r="AG94" s="4"/>
      <c r="AH94" s="4" t="str">
        <f>IF(AH95&lt;&gt;""," -O","")</f>
        <v/>
      </c>
      <c r="AI94" s="4"/>
      <c r="AJ94" s="4" t="str">
        <f>IF(AJ95&lt;&gt;""," -O","")</f>
        <v/>
      </c>
      <c r="AK94" s="4"/>
      <c r="AL94" s="4" t="str">
        <f>IF(AL95&lt;&gt;""," -O","")</f>
        <v/>
      </c>
      <c r="AM94" s="4"/>
      <c r="AN94" s="4" t="str">
        <f>IF(AN95&lt;&gt;""," -O","")</f>
        <v/>
      </c>
      <c r="AO94" s="4"/>
      <c r="AP94" s="4" t="str">
        <f>IF(AP95&lt;&gt;""," -O","")</f>
        <v/>
      </c>
      <c r="AQ94" s="4"/>
      <c r="AR94" s="4" t="str">
        <f>IF(AR95&lt;&gt;""," -O","")</f>
        <v/>
      </c>
      <c r="AS94" s="4"/>
      <c r="AT94" s="4" t="str">
        <f>IF(AT95&lt;&gt;""," -O","")</f>
        <v/>
      </c>
      <c r="AU94" s="4"/>
      <c r="AV94" s="4" t="str">
        <f>IF(AV95&lt;&gt;""," -O","")</f>
        <v/>
      </c>
      <c r="AW94" s="4"/>
      <c r="AX94" s="4" t="str">
        <f>IF(AX95&lt;&gt;""," -O","")</f>
        <v/>
      </c>
      <c r="AY94" s="4"/>
      <c r="AZ94" s="4" t="str">
        <f>IF(AZ95&lt;&gt;""," -O","")</f>
        <v/>
      </c>
      <c r="BA94" s="4"/>
      <c r="BB94" s="4" t="str">
        <f>IF(BB95&lt;&gt;""," -O","")</f>
        <v/>
      </c>
      <c r="BC94" s="4"/>
      <c r="BD94" s="4" t="str">
        <f>IF(BD95&lt;&gt;""," -O","")</f>
        <v/>
      </c>
      <c r="BE94" s="4"/>
      <c r="BF94" s="4" t="str">
        <f>IF(BF95&lt;&gt;""," -O","")</f>
        <v/>
      </c>
      <c r="BG94" s="4"/>
      <c r="BH94" s="4" t="str">
        <f>IF(BH95&lt;&gt;""," -O","")</f>
        <v/>
      </c>
      <c r="BI94" s="4"/>
      <c r="BJ94" s="4" t="str">
        <f>IF(BJ95&lt;&gt;""," -O","")</f>
        <v/>
      </c>
    </row>
    <row r="95" spans="13:62" x14ac:dyDescent="0.25">
      <c r="M95" s="4">
        <v>1.46</v>
      </c>
      <c r="N95" s="4" t="str">
        <f>IFERROR(VLOOKUP(M95,'CRUCE OPORTUNIDADES'!$C$6:$D$105,2,FALSE),"")</f>
        <v/>
      </c>
      <c r="O95" s="4">
        <v>2.4600000000000102</v>
      </c>
      <c r="P95" s="4" t="str">
        <f>IFERROR(VLOOKUP(O95,'CRUCE OPORTUNIDADES'!$C$6:$D$105,2,FALSE),"")</f>
        <v/>
      </c>
      <c r="Q95" s="4">
        <v>3.4600000000000199</v>
      </c>
      <c r="R95" s="4" t="str">
        <f>IFERROR(VLOOKUP(Q95,'CRUCE OPORTUNIDADES'!$C$6:$D$105,2,FALSE),"")</f>
        <v/>
      </c>
      <c r="S95" s="4">
        <v>4.4600000000000302</v>
      </c>
      <c r="T95" s="4" t="str">
        <f>IFERROR(VLOOKUP(S95,'CRUCE OPORTUNIDADES'!$C$6:$D$105,2,FALSE),"")</f>
        <v/>
      </c>
      <c r="U95" s="4">
        <v>5.4600000000000399</v>
      </c>
      <c r="V95" s="4" t="str">
        <f>IFERROR(VLOOKUP(U95,'CRUCE OPORTUNIDADES'!$C$6:$D$105,2,FALSE),"")</f>
        <v/>
      </c>
      <c r="W95" s="4">
        <v>6.4600000000000497</v>
      </c>
      <c r="X95" s="4" t="str">
        <f>IFERROR(VLOOKUP(W95,'CRUCE OPORTUNIDADES'!$C$6:$D$105,2,FALSE),"")</f>
        <v/>
      </c>
      <c r="Y95" s="4">
        <v>7.4600000000000604</v>
      </c>
      <c r="Z95" s="4" t="str">
        <f>IFERROR(VLOOKUP(Y95,'CRUCE OPORTUNIDADES'!$C$6:$D$105,2,FALSE),"")</f>
        <v/>
      </c>
      <c r="AA95" s="4">
        <v>8.4600000000000701</v>
      </c>
      <c r="AB95" s="4" t="str">
        <f>IFERROR(VLOOKUP(AA95,'CRUCE OPORTUNIDADES'!$C$6:$D$105,2,FALSE),"")</f>
        <v/>
      </c>
      <c r="AC95" s="4">
        <v>9.4600000000000808</v>
      </c>
      <c r="AD95" s="4" t="str">
        <f>IFERROR(VLOOKUP(AC95,'CRUCE OPORTUNIDADES'!$C$6:$D$105,2,FALSE),"")</f>
        <v/>
      </c>
      <c r="AE95" s="4">
        <v>10.4600000000001</v>
      </c>
      <c r="AF95" s="4" t="str">
        <f>IFERROR(VLOOKUP(AE95,'CRUCE OPORTUNIDADES'!$C$6:$D$105,2,FALSE),"")</f>
        <v/>
      </c>
      <c r="AG95" s="4">
        <v>11.4600000000001</v>
      </c>
      <c r="AH95" s="4" t="str">
        <f>IFERROR(VLOOKUP(AG95,'CRUCE OPORTUNIDADES'!$C$6:$D$105,2,FALSE),"")</f>
        <v/>
      </c>
      <c r="AI95" s="4">
        <v>12.4600000000001</v>
      </c>
      <c r="AJ95" s="4" t="str">
        <f>IFERROR(VLOOKUP(AI95,'CRUCE OPORTUNIDADES'!$C$6:$D$105,2,FALSE),"")</f>
        <v/>
      </c>
      <c r="AK95" s="4">
        <v>13.4600000000001</v>
      </c>
      <c r="AL95" s="4" t="str">
        <f>IFERROR(VLOOKUP(AK95,'CRUCE OPORTUNIDADES'!$C$6:$D$105,2,FALSE),"")</f>
        <v/>
      </c>
      <c r="AM95" s="4">
        <v>14.4600000000001</v>
      </c>
      <c r="AN95" s="4" t="str">
        <f>IFERROR(VLOOKUP(AM95,'CRUCE OPORTUNIDADES'!$C$6:$D$105,2,FALSE),"")</f>
        <v/>
      </c>
      <c r="AO95" s="4">
        <v>15.4600000000001</v>
      </c>
      <c r="AP95" s="4" t="str">
        <f>IFERROR(VLOOKUP(AO95,'CRUCE OPORTUNIDADES'!$C$6:$D$105,2,FALSE),"")</f>
        <v/>
      </c>
      <c r="AQ95" s="4">
        <v>16.4600000000002</v>
      </c>
      <c r="AR95" s="4" t="str">
        <f>IFERROR(VLOOKUP(AQ95,'CRUCE OPORTUNIDADES'!$C$6:$D$105,2,FALSE),"")</f>
        <v/>
      </c>
      <c r="AS95" s="4">
        <v>17.4600000000002</v>
      </c>
      <c r="AT95" s="4" t="str">
        <f>IFERROR(VLOOKUP(AS95,'CRUCE OPORTUNIDADES'!$C$6:$D$105,2,FALSE),"")</f>
        <v/>
      </c>
      <c r="AU95" s="4">
        <v>18.4600000000002</v>
      </c>
      <c r="AV95" s="4" t="str">
        <f>IFERROR(VLOOKUP(AU95,'CRUCE OPORTUNIDADES'!$C$6:$D$105,2,FALSE),"")</f>
        <v/>
      </c>
      <c r="AW95" s="4">
        <v>19.4600000000002</v>
      </c>
      <c r="AX95" s="4" t="str">
        <f>IFERROR(VLOOKUP(AW95,'CRUCE OPORTUNIDADES'!$C$6:$D$105,2,FALSE),"")</f>
        <v/>
      </c>
      <c r="AY95" s="4">
        <v>20.4600000000002</v>
      </c>
      <c r="AZ95" s="4" t="str">
        <f>IFERROR(VLOOKUP(AY95,'CRUCE OPORTUNIDADES'!$C$6:$D$105,2,FALSE),"")</f>
        <v/>
      </c>
      <c r="BA95" s="4">
        <v>21.4600000000002</v>
      </c>
      <c r="BB95" s="4" t="str">
        <f>IFERROR(VLOOKUP(BA95,'CRUCE OPORTUNIDADES'!$C$6:$D$105,2,FALSE),"")</f>
        <v/>
      </c>
      <c r="BC95" s="4">
        <v>22.4600000000002</v>
      </c>
      <c r="BD95" s="4" t="str">
        <f>IFERROR(VLOOKUP(BC95,'CRUCE OPORTUNIDADES'!$C$6:$D$105,2,FALSE),"")</f>
        <v/>
      </c>
      <c r="BE95" s="4">
        <v>23.4600000000002</v>
      </c>
      <c r="BF95" s="4" t="str">
        <f>IFERROR(VLOOKUP(BE95,'CRUCE OPORTUNIDADES'!$C$6:$D$105,2,FALSE),"")</f>
        <v/>
      </c>
      <c r="BG95" s="4">
        <v>24.4600000000002</v>
      </c>
      <c r="BH95" s="4" t="str">
        <f>IFERROR(VLOOKUP(BG95,'CRUCE OPORTUNIDADES'!$C$6:$D$105,2,FALSE),"")</f>
        <v/>
      </c>
      <c r="BI95" s="4">
        <v>25.4600000000002</v>
      </c>
      <c r="BJ95" s="4" t="str">
        <f>IFERROR(VLOOKUP(BI95,'CRUCE OPORTUNIDADES'!$C$6:$D$105,2,FALSE),"")</f>
        <v/>
      </c>
    </row>
    <row r="96" spans="13:62" x14ac:dyDescent="0.25">
      <c r="M96" s="4"/>
      <c r="N96" s="4" t="str">
        <f>IF(N97&lt;&gt;""," -O","")</f>
        <v/>
      </c>
      <c r="O96" s="4"/>
      <c r="P96" s="4" t="str">
        <f>IF(P97&lt;&gt;""," -O","")</f>
        <v/>
      </c>
      <c r="Q96" s="4"/>
      <c r="R96" s="4" t="str">
        <f>IF(R97&lt;&gt;""," -O","")</f>
        <v/>
      </c>
      <c r="S96" s="4"/>
      <c r="T96" s="4" t="str">
        <f>IF(T97&lt;&gt;""," -O","")</f>
        <v/>
      </c>
      <c r="U96" s="4"/>
      <c r="V96" s="4" t="str">
        <f>IF(V97&lt;&gt;""," -O","")</f>
        <v/>
      </c>
      <c r="W96" s="4"/>
      <c r="X96" s="4" t="str">
        <f>IF(X97&lt;&gt;""," -O","")</f>
        <v/>
      </c>
      <c r="Y96" s="4"/>
      <c r="Z96" s="4" t="str">
        <f>IF(Z97&lt;&gt;""," -O","")</f>
        <v/>
      </c>
      <c r="AA96" s="4"/>
      <c r="AB96" s="4" t="str">
        <f>IF(AB97&lt;&gt;""," -O","")</f>
        <v/>
      </c>
      <c r="AC96" s="4"/>
      <c r="AD96" s="4" t="str">
        <f>IF(AD97&lt;&gt;""," -O","")</f>
        <v/>
      </c>
      <c r="AE96" s="4"/>
      <c r="AF96" s="4" t="str">
        <f>IF(AF97&lt;&gt;""," -O","")</f>
        <v/>
      </c>
      <c r="AG96" s="4"/>
      <c r="AH96" s="4" t="str">
        <f>IF(AH97&lt;&gt;""," -O","")</f>
        <v/>
      </c>
      <c r="AI96" s="4"/>
      <c r="AJ96" s="4" t="str">
        <f>IF(AJ97&lt;&gt;""," -O","")</f>
        <v/>
      </c>
      <c r="AK96" s="4"/>
      <c r="AL96" s="4" t="str">
        <f>IF(AL97&lt;&gt;""," -O","")</f>
        <v/>
      </c>
      <c r="AM96" s="4"/>
      <c r="AN96" s="4" t="str">
        <f>IF(AN97&lt;&gt;""," -O","")</f>
        <v/>
      </c>
      <c r="AO96" s="4"/>
      <c r="AP96" s="4" t="str">
        <f>IF(AP97&lt;&gt;""," -O","")</f>
        <v/>
      </c>
      <c r="AQ96" s="4"/>
      <c r="AR96" s="4" t="str">
        <f>IF(AR97&lt;&gt;""," -O","")</f>
        <v/>
      </c>
      <c r="AS96" s="4"/>
      <c r="AT96" s="4" t="str">
        <f>IF(AT97&lt;&gt;""," -O","")</f>
        <v/>
      </c>
      <c r="AU96" s="4"/>
      <c r="AV96" s="4" t="str">
        <f>IF(AV97&lt;&gt;""," -O","")</f>
        <v/>
      </c>
      <c r="AW96" s="4"/>
      <c r="AX96" s="4" t="str">
        <f>IF(AX97&lt;&gt;""," -O","")</f>
        <v/>
      </c>
      <c r="AY96" s="4"/>
      <c r="AZ96" s="4" t="str">
        <f>IF(AZ97&lt;&gt;""," -O","")</f>
        <v/>
      </c>
      <c r="BA96" s="4"/>
      <c r="BB96" s="4" t="str">
        <f>IF(BB97&lt;&gt;""," -O","")</f>
        <v/>
      </c>
      <c r="BC96" s="4"/>
      <c r="BD96" s="4" t="str">
        <f>IF(BD97&lt;&gt;""," -O","")</f>
        <v/>
      </c>
      <c r="BE96" s="4"/>
      <c r="BF96" s="4" t="str">
        <f>IF(BF97&lt;&gt;""," -O","")</f>
        <v/>
      </c>
      <c r="BG96" s="4"/>
      <c r="BH96" s="4" t="str">
        <f>IF(BH97&lt;&gt;""," -O","")</f>
        <v/>
      </c>
      <c r="BI96" s="4"/>
      <c r="BJ96" s="4" t="str">
        <f>IF(BJ97&lt;&gt;""," -O","")</f>
        <v/>
      </c>
    </row>
    <row r="97" spans="13:62" x14ac:dyDescent="0.25">
      <c r="M97" s="4">
        <v>1.47</v>
      </c>
      <c r="N97" s="4" t="str">
        <f>IFERROR(VLOOKUP(M97,'CRUCE OPORTUNIDADES'!$C$6:$D$105,2,FALSE),"")</f>
        <v/>
      </c>
      <c r="O97" s="4">
        <v>2.47000000000001</v>
      </c>
      <c r="P97" s="4" t="str">
        <f>IFERROR(VLOOKUP(O97,'CRUCE OPORTUNIDADES'!$C$6:$D$105,2,FALSE),"")</f>
        <v/>
      </c>
      <c r="Q97" s="4">
        <v>3.4700000000000202</v>
      </c>
      <c r="R97" s="4" t="str">
        <f>IFERROR(VLOOKUP(Q97,'CRUCE OPORTUNIDADES'!$C$6:$D$105,2,FALSE),"")</f>
        <v/>
      </c>
      <c r="S97" s="4">
        <v>4.4700000000000299</v>
      </c>
      <c r="T97" s="4" t="str">
        <f>IFERROR(VLOOKUP(S97,'CRUCE OPORTUNIDADES'!$C$6:$D$105,2,FALSE),"")</f>
        <v/>
      </c>
      <c r="U97" s="4">
        <v>5.4700000000000397</v>
      </c>
      <c r="V97" s="4" t="str">
        <f>IFERROR(VLOOKUP(U97,'CRUCE OPORTUNIDADES'!$C$6:$D$105,2,FALSE),"")</f>
        <v/>
      </c>
      <c r="W97" s="4">
        <v>6.4700000000000504</v>
      </c>
      <c r="X97" s="4" t="str">
        <f>IFERROR(VLOOKUP(W97,'CRUCE OPORTUNIDADES'!$C$6:$D$105,2,FALSE),"")</f>
        <v/>
      </c>
      <c r="Y97" s="4">
        <v>7.4700000000000601</v>
      </c>
      <c r="Z97" s="4" t="str">
        <f>IFERROR(VLOOKUP(Y97,'CRUCE OPORTUNIDADES'!$C$6:$D$105,2,FALSE),"")</f>
        <v/>
      </c>
      <c r="AA97" s="4">
        <v>8.4700000000000699</v>
      </c>
      <c r="AB97" s="4" t="str">
        <f>IFERROR(VLOOKUP(AA97,'CRUCE OPORTUNIDADES'!$C$6:$D$105,2,FALSE),"")</f>
        <v/>
      </c>
      <c r="AC97" s="4">
        <v>9.4700000000000806</v>
      </c>
      <c r="AD97" s="4" t="str">
        <f>IFERROR(VLOOKUP(AC97,'CRUCE OPORTUNIDADES'!$C$6:$D$105,2,FALSE),"")</f>
        <v/>
      </c>
      <c r="AE97" s="4">
        <v>10.4700000000001</v>
      </c>
      <c r="AF97" s="4" t="str">
        <f>IFERROR(VLOOKUP(AE97,'CRUCE OPORTUNIDADES'!$C$6:$D$105,2,FALSE),"")</f>
        <v/>
      </c>
      <c r="AG97" s="4">
        <v>11.4700000000001</v>
      </c>
      <c r="AH97" s="4" t="str">
        <f>IFERROR(VLOOKUP(AG97,'CRUCE OPORTUNIDADES'!$C$6:$D$105,2,FALSE),"")</f>
        <v/>
      </c>
      <c r="AI97" s="4">
        <v>12.4700000000001</v>
      </c>
      <c r="AJ97" s="4" t="str">
        <f>IFERROR(VLOOKUP(AI97,'CRUCE OPORTUNIDADES'!$C$6:$D$105,2,FALSE),"")</f>
        <v/>
      </c>
      <c r="AK97" s="4">
        <v>13.4700000000001</v>
      </c>
      <c r="AL97" s="4" t="str">
        <f>IFERROR(VLOOKUP(AK97,'CRUCE OPORTUNIDADES'!$C$6:$D$105,2,FALSE),"")</f>
        <v/>
      </c>
      <c r="AM97" s="4">
        <v>14.4700000000001</v>
      </c>
      <c r="AN97" s="4" t="str">
        <f>IFERROR(VLOOKUP(AM97,'CRUCE OPORTUNIDADES'!$C$6:$D$105,2,FALSE),"")</f>
        <v/>
      </c>
      <c r="AO97" s="4">
        <v>15.4700000000001</v>
      </c>
      <c r="AP97" s="4" t="str">
        <f>IFERROR(VLOOKUP(AO97,'CRUCE OPORTUNIDADES'!$C$6:$D$105,2,FALSE),"")</f>
        <v/>
      </c>
      <c r="AQ97" s="4">
        <v>16.470000000000098</v>
      </c>
      <c r="AR97" s="4" t="str">
        <f>IFERROR(VLOOKUP(AQ97,'CRUCE OPORTUNIDADES'!$C$6:$D$105,2,FALSE),"")</f>
        <v/>
      </c>
      <c r="AS97" s="4">
        <v>17.470000000000201</v>
      </c>
      <c r="AT97" s="4" t="str">
        <f>IFERROR(VLOOKUP(AS97,'CRUCE OPORTUNIDADES'!$C$6:$D$105,2,FALSE),"")</f>
        <v/>
      </c>
      <c r="AU97" s="4">
        <v>18.470000000000201</v>
      </c>
      <c r="AV97" s="4" t="str">
        <f>IFERROR(VLOOKUP(AU97,'CRUCE OPORTUNIDADES'!$C$6:$D$105,2,FALSE),"")</f>
        <v/>
      </c>
      <c r="AW97" s="4">
        <v>19.470000000000201</v>
      </c>
      <c r="AX97" s="4" t="str">
        <f>IFERROR(VLOOKUP(AW97,'CRUCE OPORTUNIDADES'!$C$6:$D$105,2,FALSE),"")</f>
        <v/>
      </c>
      <c r="AY97" s="4">
        <v>20.470000000000201</v>
      </c>
      <c r="AZ97" s="4" t="str">
        <f>IFERROR(VLOOKUP(AY97,'CRUCE OPORTUNIDADES'!$C$6:$D$105,2,FALSE),"")</f>
        <v/>
      </c>
      <c r="BA97" s="4">
        <v>21.470000000000201</v>
      </c>
      <c r="BB97" s="4" t="str">
        <f>IFERROR(VLOOKUP(BA97,'CRUCE OPORTUNIDADES'!$C$6:$D$105,2,FALSE),"")</f>
        <v/>
      </c>
      <c r="BC97" s="4">
        <v>22.470000000000201</v>
      </c>
      <c r="BD97" s="4" t="str">
        <f>IFERROR(VLOOKUP(BC97,'CRUCE OPORTUNIDADES'!$C$6:$D$105,2,FALSE),"")</f>
        <v/>
      </c>
      <c r="BE97" s="4">
        <v>23.470000000000201</v>
      </c>
      <c r="BF97" s="4" t="str">
        <f>IFERROR(VLOOKUP(BE97,'CRUCE OPORTUNIDADES'!$C$6:$D$105,2,FALSE),"")</f>
        <v/>
      </c>
      <c r="BG97" s="4">
        <v>24.470000000000201</v>
      </c>
      <c r="BH97" s="4" t="str">
        <f>IFERROR(VLOOKUP(BG97,'CRUCE OPORTUNIDADES'!$C$6:$D$105,2,FALSE),"")</f>
        <v/>
      </c>
      <c r="BI97" s="4">
        <v>25.470000000000201</v>
      </c>
      <c r="BJ97" s="4" t="str">
        <f>IFERROR(VLOOKUP(BI97,'CRUCE OPORTUNIDADES'!$C$6:$D$105,2,FALSE),"")</f>
        <v/>
      </c>
    </row>
    <row r="98" spans="13:62" x14ac:dyDescent="0.25">
      <c r="M98" s="4"/>
      <c r="N98" s="4" t="str">
        <f>IF(N99&lt;&gt;""," -O","")</f>
        <v/>
      </c>
      <c r="O98" s="4"/>
      <c r="P98" s="4" t="str">
        <f>IF(P99&lt;&gt;""," -O","")</f>
        <v/>
      </c>
      <c r="Q98" s="4"/>
      <c r="R98" s="4" t="str">
        <f>IF(R99&lt;&gt;""," -O","")</f>
        <v/>
      </c>
      <c r="S98" s="4"/>
      <c r="T98" s="4" t="str">
        <f>IF(T99&lt;&gt;""," -O","")</f>
        <v/>
      </c>
      <c r="U98" s="4"/>
      <c r="V98" s="4" t="str">
        <f>IF(V99&lt;&gt;""," -O","")</f>
        <v/>
      </c>
      <c r="W98" s="4"/>
      <c r="X98" s="4" t="str">
        <f>IF(X99&lt;&gt;""," -O","")</f>
        <v/>
      </c>
      <c r="Y98" s="4"/>
      <c r="Z98" s="4" t="str">
        <f>IF(Z99&lt;&gt;""," -O","")</f>
        <v/>
      </c>
      <c r="AA98" s="4"/>
      <c r="AB98" s="4" t="str">
        <f>IF(AB99&lt;&gt;""," -O","")</f>
        <v/>
      </c>
      <c r="AC98" s="4"/>
      <c r="AD98" s="4" t="str">
        <f>IF(AD99&lt;&gt;""," -O","")</f>
        <v/>
      </c>
      <c r="AE98" s="4"/>
      <c r="AF98" s="4" t="str">
        <f>IF(AF99&lt;&gt;""," -O","")</f>
        <v/>
      </c>
      <c r="AG98" s="4"/>
      <c r="AH98" s="4" t="str">
        <f>IF(AH99&lt;&gt;""," -O","")</f>
        <v/>
      </c>
      <c r="AI98" s="4"/>
      <c r="AJ98" s="4" t="str">
        <f>IF(AJ99&lt;&gt;""," -O","")</f>
        <v/>
      </c>
      <c r="AK98" s="4"/>
      <c r="AL98" s="4" t="str">
        <f>IF(AL99&lt;&gt;""," -O","")</f>
        <v/>
      </c>
      <c r="AM98" s="4"/>
      <c r="AN98" s="4" t="str">
        <f>IF(AN99&lt;&gt;""," -O","")</f>
        <v/>
      </c>
      <c r="AO98" s="4"/>
      <c r="AP98" s="4" t="str">
        <f>IF(AP99&lt;&gt;""," -O","")</f>
        <v/>
      </c>
      <c r="AQ98" s="4"/>
      <c r="AR98" s="4" t="str">
        <f>IF(AR99&lt;&gt;""," -O","")</f>
        <v/>
      </c>
      <c r="AS98" s="4"/>
      <c r="AT98" s="4" t="str">
        <f>IF(AT99&lt;&gt;""," -O","")</f>
        <v/>
      </c>
      <c r="AU98" s="4"/>
      <c r="AV98" s="4" t="str">
        <f>IF(AV99&lt;&gt;""," -O","")</f>
        <v/>
      </c>
      <c r="AW98" s="4"/>
      <c r="AX98" s="4" t="str">
        <f>IF(AX99&lt;&gt;""," -O","")</f>
        <v/>
      </c>
      <c r="AY98" s="4"/>
      <c r="AZ98" s="4" t="str">
        <f>IF(AZ99&lt;&gt;""," -O","")</f>
        <v/>
      </c>
      <c r="BA98" s="4"/>
      <c r="BB98" s="4" t="str">
        <f>IF(BB99&lt;&gt;""," -O","")</f>
        <v/>
      </c>
      <c r="BC98" s="4"/>
      <c r="BD98" s="4" t="str">
        <f>IF(BD99&lt;&gt;""," -O","")</f>
        <v/>
      </c>
      <c r="BE98" s="4"/>
      <c r="BF98" s="4" t="str">
        <f>IF(BF99&lt;&gt;""," -O","")</f>
        <v/>
      </c>
      <c r="BG98" s="4"/>
      <c r="BH98" s="4" t="str">
        <f>IF(BH99&lt;&gt;""," -O","")</f>
        <v/>
      </c>
      <c r="BI98" s="4"/>
      <c r="BJ98" s="4" t="str">
        <f>IF(BJ99&lt;&gt;""," -O","")</f>
        <v/>
      </c>
    </row>
    <row r="99" spans="13:62" x14ac:dyDescent="0.25">
      <c r="M99" s="4">
        <v>1.48</v>
      </c>
      <c r="N99" s="4" t="str">
        <f>IFERROR(VLOOKUP(M99,'CRUCE OPORTUNIDADES'!$C$6:$D$105,2,FALSE),"")</f>
        <v/>
      </c>
      <c r="O99" s="4">
        <v>2.4800000000000102</v>
      </c>
      <c r="P99" s="4" t="str">
        <f>IFERROR(VLOOKUP(O99,'CRUCE OPORTUNIDADES'!$C$6:$D$105,2,FALSE),"")</f>
        <v/>
      </c>
      <c r="Q99" s="4">
        <v>3.48000000000002</v>
      </c>
      <c r="R99" s="4" t="str">
        <f>IFERROR(VLOOKUP(Q99,'CRUCE OPORTUNIDADES'!$C$6:$D$105,2,FALSE),"")</f>
        <v/>
      </c>
      <c r="S99" s="4">
        <v>4.4800000000000297</v>
      </c>
      <c r="T99" s="4" t="str">
        <f>IFERROR(VLOOKUP(S99,'CRUCE OPORTUNIDADES'!$C$6:$D$105,2,FALSE),"")</f>
        <v/>
      </c>
      <c r="U99" s="4">
        <v>5.4800000000000404</v>
      </c>
      <c r="V99" s="4" t="str">
        <f>IFERROR(VLOOKUP(U99,'CRUCE OPORTUNIDADES'!$C$6:$D$105,2,FALSE),"")</f>
        <v/>
      </c>
      <c r="W99" s="4">
        <v>6.4800000000000502</v>
      </c>
      <c r="X99" s="4" t="str">
        <f>IFERROR(VLOOKUP(W99,'CRUCE OPORTUNIDADES'!$C$6:$D$105,2,FALSE),"")</f>
        <v/>
      </c>
      <c r="Y99" s="4">
        <v>7.4800000000000599</v>
      </c>
      <c r="Z99" s="4" t="str">
        <f>IFERROR(VLOOKUP(Y99,'CRUCE OPORTUNIDADES'!$C$6:$D$105,2,FALSE),"")</f>
        <v/>
      </c>
      <c r="AA99" s="4">
        <v>8.4800000000000697</v>
      </c>
      <c r="AB99" s="4" t="str">
        <f>IFERROR(VLOOKUP(AA99,'CRUCE OPORTUNIDADES'!$C$6:$D$105,2,FALSE),"")</f>
        <v/>
      </c>
      <c r="AC99" s="4">
        <v>9.4800000000000804</v>
      </c>
      <c r="AD99" s="4" t="str">
        <f>IFERROR(VLOOKUP(AC99,'CRUCE OPORTUNIDADES'!$C$6:$D$105,2,FALSE),"")</f>
        <v/>
      </c>
      <c r="AE99" s="4">
        <v>10.4800000000001</v>
      </c>
      <c r="AF99" s="4" t="str">
        <f>IFERROR(VLOOKUP(AE99,'CRUCE OPORTUNIDADES'!$C$6:$D$105,2,FALSE),"")</f>
        <v/>
      </c>
      <c r="AG99" s="4">
        <v>11.4800000000001</v>
      </c>
      <c r="AH99" s="4" t="str">
        <f>IFERROR(VLOOKUP(AG99,'CRUCE OPORTUNIDADES'!$C$6:$D$105,2,FALSE),"")</f>
        <v/>
      </c>
      <c r="AI99" s="4">
        <v>12.4800000000001</v>
      </c>
      <c r="AJ99" s="4" t="str">
        <f>IFERROR(VLOOKUP(AI99,'CRUCE OPORTUNIDADES'!$C$6:$D$105,2,FALSE),"")</f>
        <v/>
      </c>
      <c r="AK99" s="4">
        <v>13.4800000000001</v>
      </c>
      <c r="AL99" s="4" t="str">
        <f>IFERROR(VLOOKUP(AK99,'CRUCE OPORTUNIDADES'!$C$6:$D$105,2,FALSE),"")</f>
        <v/>
      </c>
      <c r="AM99" s="4">
        <v>14.4800000000001</v>
      </c>
      <c r="AN99" s="4" t="str">
        <f>IFERROR(VLOOKUP(AM99,'CRUCE OPORTUNIDADES'!$C$6:$D$105,2,FALSE),"")</f>
        <v/>
      </c>
      <c r="AO99" s="4">
        <v>15.4800000000001</v>
      </c>
      <c r="AP99" s="4" t="str">
        <f>IFERROR(VLOOKUP(AO99,'CRUCE OPORTUNIDADES'!$C$6:$D$105,2,FALSE),"")</f>
        <v/>
      </c>
      <c r="AQ99" s="4">
        <v>16.480000000000199</v>
      </c>
      <c r="AR99" s="4" t="str">
        <f>IFERROR(VLOOKUP(AQ99,'CRUCE OPORTUNIDADES'!$C$6:$D$105,2,FALSE),"")</f>
        <v/>
      </c>
      <c r="AS99" s="4">
        <v>17.480000000000199</v>
      </c>
      <c r="AT99" s="4" t="str">
        <f>IFERROR(VLOOKUP(AS99,'CRUCE OPORTUNIDADES'!$C$6:$D$105,2,FALSE),"")</f>
        <v/>
      </c>
      <c r="AU99" s="4">
        <v>18.480000000000199</v>
      </c>
      <c r="AV99" s="4" t="str">
        <f>IFERROR(VLOOKUP(AU99,'CRUCE OPORTUNIDADES'!$C$6:$D$105,2,FALSE),"")</f>
        <v/>
      </c>
      <c r="AW99" s="4">
        <v>19.480000000000199</v>
      </c>
      <c r="AX99" s="4" t="str">
        <f>IFERROR(VLOOKUP(AW99,'CRUCE OPORTUNIDADES'!$C$6:$D$105,2,FALSE),"")</f>
        <v/>
      </c>
      <c r="AY99" s="4">
        <v>20.480000000000199</v>
      </c>
      <c r="AZ99" s="4" t="str">
        <f>IFERROR(VLOOKUP(AY99,'CRUCE OPORTUNIDADES'!$C$6:$D$105,2,FALSE),"")</f>
        <v/>
      </c>
      <c r="BA99" s="4">
        <v>21.480000000000199</v>
      </c>
      <c r="BB99" s="4" t="str">
        <f>IFERROR(VLOOKUP(BA99,'CRUCE OPORTUNIDADES'!$C$6:$D$105,2,FALSE),"")</f>
        <v/>
      </c>
      <c r="BC99" s="4">
        <v>22.480000000000199</v>
      </c>
      <c r="BD99" s="4" t="str">
        <f>IFERROR(VLOOKUP(BC99,'CRUCE OPORTUNIDADES'!$C$6:$D$105,2,FALSE),"")</f>
        <v/>
      </c>
      <c r="BE99" s="4">
        <v>23.480000000000199</v>
      </c>
      <c r="BF99" s="4" t="str">
        <f>IFERROR(VLOOKUP(BE99,'CRUCE OPORTUNIDADES'!$C$6:$D$105,2,FALSE),"")</f>
        <v/>
      </c>
      <c r="BG99" s="4">
        <v>24.480000000000199</v>
      </c>
      <c r="BH99" s="4" t="str">
        <f>IFERROR(VLOOKUP(BG99,'CRUCE OPORTUNIDADES'!$C$6:$D$105,2,FALSE),"")</f>
        <v/>
      </c>
      <c r="BI99" s="4">
        <v>25.480000000000199</v>
      </c>
      <c r="BJ99" s="4" t="str">
        <f>IFERROR(VLOOKUP(BI99,'CRUCE OPORTUNIDADES'!$C$6:$D$105,2,FALSE),"")</f>
        <v/>
      </c>
    </row>
    <row r="100" spans="13:62" x14ac:dyDescent="0.25">
      <c r="M100" s="4"/>
      <c r="N100" s="4" t="str">
        <f>IF(N101&lt;&gt;""," -O","")</f>
        <v/>
      </c>
      <c r="O100" s="4"/>
      <c r="P100" s="4" t="str">
        <f>IF(P101&lt;&gt;""," -O","")</f>
        <v/>
      </c>
      <c r="Q100" s="4"/>
      <c r="R100" s="4" t="str">
        <f>IF(R101&lt;&gt;""," -O","")</f>
        <v/>
      </c>
      <c r="S100" s="4"/>
      <c r="T100" s="4" t="str">
        <f>IF(T101&lt;&gt;""," -O","")</f>
        <v/>
      </c>
      <c r="U100" s="4"/>
      <c r="V100" s="4" t="str">
        <f>IF(V101&lt;&gt;""," -O","")</f>
        <v/>
      </c>
      <c r="W100" s="4"/>
      <c r="X100" s="4" t="str">
        <f>IF(X101&lt;&gt;""," -O","")</f>
        <v/>
      </c>
      <c r="Y100" s="4"/>
      <c r="Z100" s="4" t="str">
        <f>IF(Z101&lt;&gt;""," -O","")</f>
        <v/>
      </c>
      <c r="AA100" s="4"/>
      <c r="AB100" s="4" t="str">
        <f>IF(AB101&lt;&gt;""," -O","")</f>
        <v/>
      </c>
      <c r="AC100" s="4"/>
      <c r="AD100" s="4" t="str">
        <f>IF(AD101&lt;&gt;""," -O","")</f>
        <v/>
      </c>
      <c r="AE100" s="4"/>
      <c r="AF100" s="4" t="str">
        <f>IF(AF101&lt;&gt;""," -O","")</f>
        <v/>
      </c>
      <c r="AG100" s="4"/>
      <c r="AH100" s="4" t="str">
        <f>IF(AH101&lt;&gt;""," -O","")</f>
        <v/>
      </c>
      <c r="AI100" s="4"/>
      <c r="AJ100" s="4" t="str">
        <f>IF(AJ101&lt;&gt;""," -O","")</f>
        <v/>
      </c>
      <c r="AK100" s="4"/>
      <c r="AL100" s="4" t="str">
        <f>IF(AL101&lt;&gt;""," -O","")</f>
        <v/>
      </c>
      <c r="AM100" s="4"/>
      <c r="AN100" s="4" t="str">
        <f>IF(AN101&lt;&gt;""," -O","")</f>
        <v/>
      </c>
      <c r="AO100" s="4"/>
      <c r="AP100" s="4" t="str">
        <f>IF(AP101&lt;&gt;""," -O","")</f>
        <v/>
      </c>
      <c r="AQ100" s="4"/>
      <c r="AR100" s="4" t="str">
        <f>IF(AR101&lt;&gt;""," -O","")</f>
        <v/>
      </c>
      <c r="AS100" s="4"/>
      <c r="AT100" s="4" t="str">
        <f>IF(AT101&lt;&gt;""," -O","")</f>
        <v/>
      </c>
      <c r="AU100" s="4"/>
      <c r="AV100" s="4" t="str">
        <f>IF(AV101&lt;&gt;""," -O","")</f>
        <v/>
      </c>
      <c r="AW100" s="4"/>
      <c r="AX100" s="4" t="str">
        <f>IF(AX101&lt;&gt;""," -O","")</f>
        <v/>
      </c>
      <c r="AY100" s="4"/>
      <c r="AZ100" s="4" t="str">
        <f>IF(AZ101&lt;&gt;""," -O","")</f>
        <v/>
      </c>
      <c r="BA100" s="4"/>
      <c r="BB100" s="4" t="str">
        <f>IF(BB101&lt;&gt;""," -O","")</f>
        <v/>
      </c>
      <c r="BC100" s="4"/>
      <c r="BD100" s="4" t="str">
        <f>IF(BD101&lt;&gt;""," -O","")</f>
        <v/>
      </c>
      <c r="BE100" s="4"/>
      <c r="BF100" s="4" t="str">
        <f>IF(BF101&lt;&gt;""," -O","")</f>
        <v/>
      </c>
      <c r="BG100" s="4"/>
      <c r="BH100" s="4" t="str">
        <f>IF(BH101&lt;&gt;""," -O","")</f>
        <v/>
      </c>
      <c r="BI100" s="4"/>
      <c r="BJ100" s="4" t="str">
        <f>IF(BJ101&lt;&gt;""," -O","")</f>
        <v/>
      </c>
    </row>
    <row r="101" spans="13:62" x14ac:dyDescent="0.25">
      <c r="M101" s="4">
        <v>1.49</v>
      </c>
      <c r="N101" s="4" t="str">
        <f>IFERROR(VLOOKUP(M101,'CRUCE OPORTUNIDADES'!$C$6:$D$105,2,FALSE),"")</f>
        <v/>
      </c>
      <c r="O101" s="4">
        <v>2.49000000000001</v>
      </c>
      <c r="P101" s="4" t="str">
        <f>IFERROR(VLOOKUP(O101,'CRUCE OPORTUNIDADES'!$C$6:$D$105,2,FALSE),"")</f>
        <v/>
      </c>
      <c r="Q101" s="4">
        <v>3.4900000000000202</v>
      </c>
      <c r="R101" s="4" t="str">
        <f>IFERROR(VLOOKUP(Q101,'CRUCE OPORTUNIDADES'!$C$6:$D$105,2,FALSE),"")</f>
        <v/>
      </c>
      <c r="S101" s="4">
        <v>4.4900000000000304</v>
      </c>
      <c r="T101" s="4" t="str">
        <f>IFERROR(VLOOKUP(S101,'CRUCE OPORTUNIDADES'!$C$6:$D$105,2,FALSE),"")</f>
        <v/>
      </c>
      <c r="U101" s="4">
        <v>5.4900000000000402</v>
      </c>
      <c r="V101" s="4" t="str">
        <f>IFERROR(VLOOKUP(U101,'CRUCE OPORTUNIDADES'!$C$6:$D$105,2,FALSE),"")</f>
        <v/>
      </c>
      <c r="W101" s="4">
        <v>6.49000000000005</v>
      </c>
      <c r="X101" s="4" t="str">
        <f>IFERROR(VLOOKUP(W101,'CRUCE OPORTUNIDADES'!$C$6:$D$105,2,FALSE),"")</f>
        <v/>
      </c>
      <c r="Y101" s="4">
        <v>7.4900000000000597</v>
      </c>
      <c r="Z101" s="4" t="str">
        <f>IFERROR(VLOOKUP(Y101,'CRUCE OPORTUNIDADES'!$C$6:$D$105,2,FALSE),"")</f>
        <v/>
      </c>
      <c r="AA101" s="4">
        <v>8.4900000000000695</v>
      </c>
      <c r="AB101" s="4" t="str">
        <f>IFERROR(VLOOKUP(AA101,'CRUCE OPORTUNIDADES'!$C$6:$D$105,2,FALSE),"")</f>
        <v/>
      </c>
      <c r="AC101" s="4">
        <v>9.4900000000000801</v>
      </c>
      <c r="AD101" s="4" t="str">
        <f>IFERROR(VLOOKUP(AC101,'CRUCE OPORTUNIDADES'!$C$6:$D$105,2,FALSE),"")</f>
        <v/>
      </c>
      <c r="AE101" s="4">
        <v>10.4900000000001</v>
      </c>
      <c r="AF101" s="4" t="str">
        <f>IFERROR(VLOOKUP(AE101,'CRUCE OPORTUNIDADES'!$C$6:$D$105,2,FALSE),"")</f>
        <v/>
      </c>
      <c r="AG101" s="4">
        <v>11.4900000000001</v>
      </c>
      <c r="AH101" s="4" t="str">
        <f>IFERROR(VLOOKUP(AG101,'CRUCE OPORTUNIDADES'!$C$6:$D$105,2,FALSE),"")</f>
        <v/>
      </c>
      <c r="AI101" s="4">
        <v>12.4900000000001</v>
      </c>
      <c r="AJ101" s="4" t="str">
        <f>IFERROR(VLOOKUP(AI101,'CRUCE OPORTUNIDADES'!$C$6:$D$105,2,FALSE),"")</f>
        <v/>
      </c>
      <c r="AK101" s="4">
        <v>13.4900000000001</v>
      </c>
      <c r="AL101" s="4" t="str">
        <f>IFERROR(VLOOKUP(AK101,'CRUCE OPORTUNIDADES'!$C$6:$D$105,2,FALSE),"")</f>
        <v/>
      </c>
      <c r="AM101" s="4">
        <v>14.4900000000001</v>
      </c>
      <c r="AN101" s="4" t="str">
        <f>IFERROR(VLOOKUP(AM101,'CRUCE OPORTUNIDADES'!$C$6:$D$105,2,FALSE),"")</f>
        <v/>
      </c>
      <c r="AO101" s="4">
        <v>15.4900000000001</v>
      </c>
      <c r="AP101" s="4" t="str">
        <f>IFERROR(VLOOKUP(AO101,'CRUCE OPORTUNIDADES'!$C$6:$D$105,2,FALSE),"")</f>
        <v/>
      </c>
      <c r="AQ101" s="4">
        <v>16.490000000000101</v>
      </c>
      <c r="AR101" s="4" t="str">
        <f>IFERROR(VLOOKUP(AQ101,'CRUCE OPORTUNIDADES'!$C$6:$D$105,2,FALSE),"")</f>
        <v/>
      </c>
      <c r="AS101" s="4">
        <v>17.490000000000201</v>
      </c>
      <c r="AT101" s="4" t="str">
        <f>IFERROR(VLOOKUP(AS101,'CRUCE OPORTUNIDADES'!$C$6:$D$105,2,FALSE),"")</f>
        <v/>
      </c>
      <c r="AU101" s="4">
        <v>18.490000000000201</v>
      </c>
      <c r="AV101" s="4" t="str">
        <f>IFERROR(VLOOKUP(AU101,'CRUCE OPORTUNIDADES'!$C$6:$D$105,2,FALSE),"")</f>
        <v/>
      </c>
      <c r="AW101" s="4">
        <v>19.490000000000201</v>
      </c>
      <c r="AX101" s="4" t="str">
        <f>IFERROR(VLOOKUP(AW101,'CRUCE OPORTUNIDADES'!$C$6:$D$105,2,FALSE),"")</f>
        <v/>
      </c>
      <c r="AY101" s="4">
        <v>20.490000000000201</v>
      </c>
      <c r="AZ101" s="4" t="str">
        <f>IFERROR(VLOOKUP(AY101,'CRUCE OPORTUNIDADES'!$C$6:$D$105,2,FALSE),"")</f>
        <v/>
      </c>
      <c r="BA101" s="4">
        <v>21.490000000000201</v>
      </c>
      <c r="BB101" s="4" t="str">
        <f>IFERROR(VLOOKUP(BA101,'CRUCE OPORTUNIDADES'!$C$6:$D$105,2,FALSE),"")</f>
        <v/>
      </c>
      <c r="BC101" s="4">
        <v>22.490000000000201</v>
      </c>
      <c r="BD101" s="4" t="str">
        <f>IFERROR(VLOOKUP(BC101,'CRUCE OPORTUNIDADES'!$C$6:$D$105,2,FALSE),"")</f>
        <v/>
      </c>
      <c r="BE101" s="4">
        <v>23.490000000000201</v>
      </c>
      <c r="BF101" s="4" t="str">
        <f>IFERROR(VLOOKUP(BE101,'CRUCE OPORTUNIDADES'!$C$6:$D$105,2,FALSE),"")</f>
        <v/>
      </c>
      <c r="BG101" s="4">
        <v>24.490000000000201</v>
      </c>
      <c r="BH101" s="4" t="str">
        <f>IFERROR(VLOOKUP(BG101,'CRUCE OPORTUNIDADES'!$C$6:$D$105,2,FALSE),"")</f>
        <v/>
      </c>
      <c r="BI101" s="4">
        <v>25.490000000000201</v>
      </c>
      <c r="BJ101" s="4" t="str">
        <f>IFERROR(VLOOKUP(BI101,'CRUCE OPORTUNIDADES'!$C$6:$D$105,2,FALSE),"")</f>
        <v/>
      </c>
    </row>
    <row r="102" spans="13:62" x14ac:dyDescent="0.25">
      <c r="M102" s="4"/>
      <c r="N102" s="4" t="str">
        <f>IF(N103&lt;&gt;""," -O","")</f>
        <v/>
      </c>
      <c r="O102" s="4"/>
      <c r="P102" s="4" t="str">
        <f>IF(P103&lt;&gt;""," -O","")</f>
        <v/>
      </c>
      <c r="Q102" s="4"/>
      <c r="R102" s="4" t="str">
        <f>IF(R103&lt;&gt;""," -O","")</f>
        <v/>
      </c>
      <c r="S102" s="4"/>
      <c r="T102" s="4" t="str">
        <f>IF(T103&lt;&gt;""," -O","")</f>
        <v/>
      </c>
      <c r="U102" s="4"/>
      <c r="V102" s="4" t="str">
        <f>IF(V103&lt;&gt;""," -O","")</f>
        <v/>
      </c>
      <c r="W102" s="4"/>
      <c r="X102" s="4" t="str">
        <f>IF(X103&lt;&gt;""," -O","")</f>
        <v/>
      </c>
      <c r="Y102" s="4"/>
      <c r="Z102" s="4" t="str">
        <f>IF(Z103&lt;&gt;""," -O","")</f>
        <v/>
      </c>
      <c r="AA102" s="4"/>
      <c r="AB102" s="4" t="str">
        <f>IF(AB103&lt;&gt;""," -O","")</f>
        <v/>
      </c>
      <c r="AC102" s="4"/>
      <c r="AD102" s="4" t="str">
        <f>IF(AD103&lt;&gt;""," -O","")</f>
        <v/>
      </c>
      <c r="AE102" s="4"/>
      <c r="AF102" s="4" t="str">
        <f>IF(AF103&lt;&gt;""," -O","")</f>
        <v/>
      </c>
      <c r="AG102" s="4"/>
      <c r="AH102" s="4" t="str">
        <f>IF(AH103&lt;&gt;""," -O","")</f>
        <v/>
      </c>
      <c r="AI102" s="4"/>
      <c r="AJ102" s="4" t="str">
        <f>IF(AJ103&lt;&gt;""," -O","")</f>
        <v/>
      </c>
      <c r="AK102" s="4"/>
      <c r="AL102" s="4" t="str">
        <f>IF(AL103&lt;&gt;""," -O","")</f>
        <v/>
      </c>
      <c r="AM102" s="4"/>
      <c r="AN102" s="4" t="str">
        <f>IF(AN103&lt;&gt;""," -O","")</f>
        <v/>
      </c>
      <c r="AO102" s="4"/>
      <c r="AP102" s="4" t="str">
        <f>IF(AP103&lt;&gt;""," -O","")</f>
        <v/>
      </c>
      <c r="AQ102" s="4"/>
      <c r="AR102" s="4" t="str">
        <f>IF(AR103&lt;&gt;""," -O","")</f>
        <v/>
      </c>
      <c r="AS102" s="4"/>
      <c r="AT102" s="4" t="str">
        <f>IF(AT103&lt;&gt;""," -O","")</f>
        <v/>
      </c>
      <c r="AU102" s="4"/>
      <c r="AV102" s="4" t="str">
        <f>IF(AV103&lt;&gt;""," -O","")</f>
        <v/>
      </c>
      <c r="AW102" s="4"/>
      <c r="AX102" s="4" t="str">
        <f>IF(AX103&lt;&gt;""," -O","")</f>
        <v/>
      </c>
      <c r="AY102" s="4"/>
      <c r="AZ102" s="4" t="str">
        <f>IF(AZ103&lt;&gt;""," -O","")</f>
        <v/>
      </c>
      <c r="BA102" s="4"/>
      <c r="BB102" s="4" t="str">
        <f>IF(BB103&lt;&gt;""," -O","")</f>
        <v/>
      </c>
      <c r="BC102" s="4"/>
      <c r="BD102" s="4" t="str">
        <f>IF(BD103&lt;&gt;""," -O","")</f>
        <v/>
      </c>
      <c r="BE102" s="4"/>
      <c r="BF102" s="4" t="str">
        <f>IF(BF103&lt;&gt;""," -O","")</f>
        <v/>
      </c>
      <c r="BG102" s="4"/>
      <c r="BH102" s="4" t="str">
        <f>IF(BH103&lt;&gt;""," -O","")</f>
        <v/>
      </c>
      <c r="BI102" s="4"/>
      <c r="BJ102" s="4" t="str">
        <f>IF(BJ103&lt;&gt;""," -O","")</f>
        <v/>
      </c>
    </row>
    <row r="103" spans="13:62" x14ac:dyDescent="0.25">
      <c r="M103" s="4">
        <v>1.5</v>
      </c>
      <c r="N103" s="4" t="str">
        <f>IFERROR(VLOOKUP(M103,'CRUCE OPORTUNIDADES'!$C$6:$D$105,2,FALSE),"")</f>
        <v/>
      </c>
      <c r="O103" s="4">
        <v>2.5000000000000102</v>
      </c>
      <c r="P103" s="4" t="str">
        <f>IFERROR(VLOOKUP(O103,'CRUCE OPORTUNIDADES'!$C$6:$D$105,2,FALSE),"")</f>
        <v/>
      </c>
      <c r="Q103" s="4">
        <v>3.50000000000002</v>
      </c>
      <c r="R103" s="4" t="str">
        <f>IFERROR(VLOOKUP(Q103,'CRUCE OPORTUNIDADES'!$C$6:$D$105,2,FALSE),"")</f>
        <v/>
      </c>
      <c r="S103" s="4">
        <v>4.5000000000000302</v>
      </c>
      <c r="T103" s="4" t="str">
        <f>IFERROR(VLOOKUP(S103,'CRUCE OPORTUNIDADES'!$C$6:$D$105,2,FALSE),"")</f>
        <v/>
      </c>
      <c r="U103" s="4">
        <v>5.50000000000004</v>
      </c>
      <c r="V103" s="4" t="str">
        <f>IFERROR(VLOOKUP(U103,'CRUCE OPORTUNIDADES'!$C$6:$D$105,2,FALSE),"")</f>
        <v/>
      </c>
      <c r="W103" s="4">
        <v>6.5000000000000497</v>
      </c>
      <c r="X103" s="4" t="str">
        <f>IFERROR(VLOOKUP(W103,'CRUCE OPORTUNIDADES'!$C$6:$D$105,2,FALSE),"")</f>
        <v/>
      </c>
      <c r="Y103" s="4">
        <v>7.5000000000000604</v>
      </c>
      <c r="Z103" s="4" t="str">
        <f>IFERROR(VLOOKUP(Y103,'CRUCE OPORTUNIDADES'!$C$6:$D$105,2,FALSE),"")</f>
        <v/>
      </c>
      <c r="AA103" s="4">
        <v>8.5000000000000693</v>
      </c>
      <c r="AB103" s="4" t="str">
        <f>IFERROR(VLOOKUP(AA103,'CRUCE OPORTUNIDADES'!$C$6:$D$105,2,FALSE),"")</f>
        <v/>
      </c>
      <c r="AC103" s="4">
        <v>9.5000000000000799</v>
      </c>
      <c r="AD103" s="4" t="str">
        <f>IFERROR(VLOOKUP(AC103,'CRUCE OPORTUNIDADES'!$C$6:$D$105,2,FALSE),"")</f>
        <v/>
      </c>
      <c r="AE103" s="4">
        <v>10.500000000000099</v>
      </c>
      <c r="AF103" s="4" t="str">
        <f>IFERROR(VLOOKUP(AE103,'CRUCE OPORTUNIDADES'!$C$6:$D$105,2,FALSE),"")</f>
        <v/>
      </c>
      <c r="AG103" s="4">
        <v>11.500000000000099</v>
      </c>
      <c r="AH103" s="4" t="str">
        <f>IFERROR(VLOOKUP(AG103,'CRUCE OPORTUNIDADES'!$C$6:$D$105,2,FALSE),"")</f>
        <v/>
      </c>
      <c r="AI103" s="4">
        <v>12.500000000000099</v>
      </c>
      <c r="AJ103" s="4" t="str">
        <f>IFERROR(VLOOKUP(AI103,'CRUCE OPORTUNIDADES'!$C$6:$D$105,2,FALSE),"")</f>
        <v/>
      </c>
      <c r="AK103" s="4">
        <v>13.500000000000099</v>
      </c>
      <c r="AL103" s="4" t="str">
        <f>IFERROR(VLOOKUP(AK103,'CRUCE OPORTUNIDADES'!$C$6:$D$105,2,FALSE),"")</f>
        <v/>
      </c>
      <c r="AM103" s="4">
        <v>14.500000000000099</v>
      </c>
      <c r="AN103" s="4" t="str">
        <f>IFERROR(VLOOKUP(AM103,'CRUCE OPORTUNIDADES'!$C$6:$D$105,2,FALSE),"")</f>
        <v/>
      </c>
      <c r="AO103" s="4">
        <v>15.500000000000099</v>
      </c>
      <c r="AP103" s="4" t="str">
        <f>IFERROR(VLOOKUP(AO103,'CRUCE OPORTUNIDADES'!$C$6:$D$105,2,FALSE),"")</f>
        <v/>
      </c>
      <c r="AQ103" s="4">
        <v>16.500000000000199</v>
      </c>
      <c r="AR103" s="4" t="str">
        <f>IFERROR(VLOOKUP(AQ103,'CRUCE OPORTUNIDADES'!$C$6:$D$105,2,FALSE),"")</f>
        <v/>
      </c>
      <c r="AS103" s="4">
        <v>17.500000000000199</v>
      </c>
      <c r="AT103" s="4" t="str">
        <f>IFERROR(VLOOKUP(AS103,'CRUCE OPORTUNIDADES'!$C$6:$D$105,2,FALSE),"")</f>
        <v/>
      </c>
      <c r="AU103" s="4">
        <v>18.500000000000199</v>
      </c>
      <c r="AV103" s="4" t="str">
        <f>IFERROR(VLOOKUP(AU103,'CRUCE OPORTUNIDADES'!$C$6:$D$105,2,FALSE),"")</f>
        <v/>
      </c>
      <c r="AW103" s="4">
        <v>19.500000000000199</v>
      </c>
      <c r="AX103" s="4" t="str">
        <f>IFERROR(VLOOKUP(AW103,'CRUCE OPORTUNIDADES'!$C$6:$D$105,2,FALSE),"")</f>
        <v/>
      </c>
      <c r="AY103" s="4">
        <v>20.500000000000199</v>
      </c>
      <c r="AZ103" s="4" t="str">
        <f>IFERROR(VLOOKUP(AY103,'CRUCE OPORTUNIDADES'!$C$6:$D$105,2,FALSE),"")</f>
        <v/>
      </c>
      <c r="BA103" s="4">
        <v>21.500000000000199</v>
      </c>
      <c r="BB103" s="4" t="str">
        <f>IFERROR(VLOOKUP(BA103,'CRUCE OPORTUNIDADES'!$C$6:$D$105,2,FALSE),"")</f>
        <v/>
      </c>
      <c r="BC103" s="4">
        <v>22.500000000000199</v>
      </c>
      <c r="BD103" s="4" t="str">
        <f>IFERROR(VLOOKUP(BC103,'CRUCE OPORTUNIDADES'!$C$6:$D$105,2,FALSE),"")</f>
        <v/>
      </c>
      <c r="BE103" s="4">
        <v>23.500000000000199</v>
      </c>
      <c r="BF103" s="4" t="str">
        <f>IFERROR(VLOOKUP(BE103,'CRUCE OPORTUNIDADES'!$C$6:$D$105,2,FALSE),"")</f>
        <v/>
      </c>
      <c r="BG103" s="4">
        <v>24.500000000000199</v>
      </c>
      <c r="BH103" s="4" t="str">
        <f>IFERROR(VLOOKUP(BG103,'CRUCE OPORTUNIDADES'!$C$6:$D$105,2,FALSE),"")</f>
        <v/>
      </c>
      <c r="BI103" s="4">
        <v>25.500000000000199</v>
      </c>
      <c r="BJ103" s="4" t="str">
        <f>IFERROR(VLOOKUP(BI103,'CRUCE OPORTUNIDADES'!$C$6:$D$105,2,FALSE),"")</f>
        <v/>
      </c>
    </row>
    <row r="104" spans="13:62" x14ac:dyDescent="0.25">
      <c r="M104" s="4"/>
      <c r="N104" s="4" t="str">
        <f>IF(N105&lt;&gt;""," -O","")</f>
        <v/>
      </c>
      <c r="O104" s="4"/>
      <c r="P104" s="4" t="str">
        <f>IF(P105&lt;&gt;""," -O","")</f>
        <v/>
      </c>
      <c r="Q104" s="4"/>
      <c r="R104" s="4" t="str">
        <f>IF(R105&lt;&gt;""," -O","")</f>
        <v/>
      </c>
      <c r="S104" s="4"/>
      <c r="T104" s="4" t="str">
        <f>IF(T105&lt;&gt;""," -O","")</f>
        <v/>
      </c>
      <c r="U104" s="4"/>
      <c r="V104" s="4" t="str">
        <f>IF(V105&lt;&gt;""," -O","")</f>
        <v/>
      </c>
      <c r="W104" s="4"/>
      <c r="X104" s="4" t="str">
        <f>IF(X105&lt;&gt;""," -O","")</f>
        <v/>
      </c>
      <c r="Y104" s="4"/>
      <c r="Z104" s="4" t="str">
        <f>IF(Z105&lt;&gt;""," -O","")</f>
        <v/>
      </c>
      <c r="AA104" s="4"/>
      <c r="AB104" s="4" t="str">
        <f>IF(AB105&lt;&gt;""," -O","")</f>
        <v/>
      </c>
      <c r="AC104" s="4"/>
      <c r="AD104" s="4" t="str">
        <f>IF(AD105&lt;&gt;""," -O","")</f>
        <v/>
      </c>
      <c r="AE104" s="4"/>
      <c r="AF104" s="4" t="str">
        <f>IF(AF105&lt;&gt;""," -O","")</f>
        <v/>
      </c>
      <c r="AG104" s="4"/>
      <c r="AH104" s="4" t="str">
        <f>IF(AH105&lt;&gt;""," -O","")</f>
        <v/>
      </c>
      <c r="AI104" s="4"/>
      <c r="AJ104" s="4" t="str">
        <f>IF(AJ105&lt;&gt;""," -O","")</f>
        <v/>
      </c>
      <c r="AK104" s="4"/>
      <c r="AL104" s="4" t="str">
        <f>IF(AL105&lt;&gt;""," -O","")</f>
        <v/>
      </c>
      <c r="AM104" s="4"/>
      <c r="AN104" s="4" t="str">
        <f>IF(AN105&lt;&gt;""," -O","")</f>
        <v/>
      </c>
      <c r="AO104" s="4"/>
      <c r="AP104" s="4" t="str">
        <f>IF(AP105&lt;&gt;""," -O","")</f>
        <v/>
      </c>
      <c r="AQ104" s="4"/>
      <c r="AR104" s="4" t="str">
        <f>IF(AR105&lt;&gt;""," -O","")</f>
        <v/>
      </c>
      <c r="AS104" s="4"/>
      <c r="AT104" s="4" t="str">
        <f>IF(AT105&lt;&gt;""," -O","")</f>
        <v/>
      </c>
      <c r="AU104" s="4"/>
      <c r="AV104" s="4" t="str">
        <f>IF(AV105&lt;&gt;""," -O","")</f>
        <v/>
      </c>
      <c r="AW104" s="4"/>
      <c r="AX104" s="4" t="str">
        <f>IF(AX105&lt;&gt;""," -O","")</f>
        <v/>
      </c>
      <c r="AY104" s="4"/>
      <c r="AZ104" s="4" t="str">
        <f>IF(AZ105&lt;&gt;""," -O","")</f>
        <v/>
      </c>
      <c r="BA104" s="4"/>
      <c r="BB104" s="4" t="str">
        <f>IF(BB105&lt;&gt;""," -O","")</f>
        <v/>
      </c>
      <c r="BC104" s="4"/>
      <c r="BD104" s="4" t="str">
        <f>IF(BD105&lt;&gt;""," -O","")</f>
        <v/>
      </c>
      <c r="BE104" s="4"/>
      <c r="BF104" s="4" t="str">
        <f>IF(BF105&lt;&gt;""," -O","")</f>
        <v/>
      </c>
      <c r="BG104" s="4"/>
      <c r="BH104" s="4" t="str">
        <f>IF(BH105&lt;&gt;""," -O","")</f>
        <v/>
      </c>
      <c r="BI104" s="4"/>
      <c r="BJ104" s="4" t="str">
        <f>IF(BJ105&lt;&gt;""," -O","")</f>
        <v/>
      </c>
    </row>
    <row r="105" spans="13:62" x14ac:dyDescent="0.25">
      <c r="M105" s="4">
        <v>1.51</v>
      </c>
      <c r="N105" s="4" t="str">
        <f>IFERROR(VLOOKUP(M105,'CRUCE OPORTUNIDADES'!$C$6:$D$105,2,FALSE),"")</f>
        <v/>
      </c>
      <c r="O105" s="4">
        <v>2.51000000000001</v>
      </c>
      <c r="P105" s="4" t="str">
        <f>IFERROR(VLOOKUP(O105,'CRUCE OPORTUNIDADES'!$C$6:$D$105,2,FALSE),"")</f>
        <v/>
      </c>
      <c r="Q105" s="4">
        <v>3.5100000000000202</v>
      </c>
      <c r="R105" s="4" t="str">
        <f>IFERROR(VLOOKUP(Q105,'CRUCE OPORTUNIDADES'!$C$6:$D$105,2,FALSE),"")</f>
        <v/>
      </c>
      <c r="S105" s="4">
        <v>4.51000000000003</v>
      </c>
      <c r="T105" s="4" t="str">
        <f>IFERROR(VLOOKUP(S105,'CRUCE OPORTUNIDADES'!$C$6:$D$105,2,FALSE),"")</f>
        <v/>
      </c>
      <c r="U105" s="4">
        <v>5.5100000000000398</v>
      </c>
      <c r="V105" s="4" t="str">
        <f>IFERROR(VLOOKUP(U105,'CRUCE OPORTUNIDADES'!$C$6:$D$105,2,FALSE),"")</f>
        <v/>
      </c>
      <c r="W105" s="4">
        <v>6.5100000000000504</v>
      </c>
      <c r="X105" s="4" t="str">
        <f>IFERROR(VLOOKUP(W105,'CRUCE OPORTUNIDADES'!$C$6:$D$105,2,FALSE),"")</f>
        <v/>
      </c>
      <c r="Y105" s="4">
        <v>7.5100000000000602</v>
      </c>
      <c r="Z105" s="4" t="str">
        <f>IFERROR(VLOOKUP(Y105,'CRUCE OPORTUNIDADES'!$C$6:$D$105,2,FALSE),"")</f>
        <v/>
      </c>
      <c r="AA105" s="4">
        <v>8.5100000000000708</v>
      </c>
      <c r="AB105" s="4" t="str">
        <f>IFERROR(VLOOKUP(AA105,'CRUCE OPORTUNIDADES'!$C$6:$D$105,2,FALSE),"")</f>
        <v/>
      </c>
      <c r="AC105" s="4">
        <v>9.5100000000000797</v>
      </c>
      <c r="AD105" s="4" t="str">
        <f>IFERROR(VLOOKUP(AC105,'CRUCE OPORTUNIDADES'!$C$6:$D$105,2,FALSE),"")</f>
        <v/>
      </c>
      <c r="AE105" s="4">
        <v>10.510000000000099</v>
      </c>
      <c r="AF105" s="4" t="str">
        <f>IFERROR(VLOOKUP(AE105,'CRUCE OPORTUNIDADES'!$C$6:$D$105,2,FALSE),"")</f>
        <v/>
      </c>
      <c r="AG105" s="4">
        <v>11.510000000000099</v>
      </c>
      <c r="AH105" s="4" t="str">
        <f>IFERROR(VLOOKUP(AG105,'CRUCE OPORTUNIDADES'!$C$6:$D$105,2,FALSE),"")</f>
        <v/>
      </c>
      <c r="AI105" s="4">
        <v>12.510000000000099</v>
      </c>
      <c r="AJ105" s="4" t="str">
        <f>IFERROR(VLOOKUP(AI105,'CRUCE OPORTUNIDADES'!$C$6:$D$105,2,FALSE),"")</f>
        <v/>
      </c>
      <c r="AK105" s="4">
        <v>13.510000000000099</v>
      </c>
      <c r="AL105" s="4" t="str">
        <f>IFERROR(VLOOKUP(AK105,'CRUCE OPORTUNIDADES'!$C$6:$D$105,2,FALSE),"")</f>
        <v/>
      </c>
      <c r="AM105" s="4">
        <v>14.510000000000099</v>
      </c>
      <c r="AN105" s="4" t="str">
        <f>IFERROR(VLOOKUP(AM105,'CRUCE OPORTUNIDADES'!$C$6:$D$105,2,FALSE),"")</f>
        <v/>
      </c>
      <c r="AO105" s="4">
        <v>15.510000000000099</v>
      </c>
      <c r="AP105" s="4" t="str">
        <f>IFERROR(VLOOKUP(AO105,'CRUCE OPORTUNIDADES'!$C$6:$D$105,2,FALSE),"")</f>
        <v/>
      </c>
      <c r="AQ105" s="4">
        <v>16.510000000000101</v>
      </c>
      <c r="AR105" s="4" t="str">
        <f>IFERROR(VLOOKUP(AQ105,'CRUCE OPORTUNIDADES'!$C$6:$D$105,2,FALSE),"")</f>
        <v/>
      </c>
      <c r="AS105" s="4">
        <v>17.510000000000201</v>
      </c>
      <c r="AT105" s="4" t="str">
        <f>IFERROR(VLOOKUP(AS105,'CRUCE OPORTUNIDADES'!$C$6:$D$105,2,FALSE),"")</f>
        <v/>
      </c>
      <c r="AU105" s="4">
        <v>18.510000000000201</v>
      </c>
      <c r="AV105" s="4" t="str">
        <f>IFERROR(VLOOKUP(AU105,'CRUCE OPORTUNIDADES'!$C$6:$D$105,2,FALSE),"")</f>
        <v/>
      </c>
      <c r="AW105" s="4">
        <v>19.510000000000201</v>
      </c>
      <c r="AX105" s="4" t="str">
        <f>IFERROR(VLOOKUP(AW105,'CRUCE OPORTUNIDADES'!$C$6:$D$105,2,FALSE),"")</f>
        <v/>
      </c>
      <c r="AY105" s="4">
        <v>20.510000000000201</v>
      </c>
      <c r="AZ105" s="4" t="str">
        <f>IFERROR(VLOOKUP(AY105,'CRUCE OPORTUNIDADES'!$C$6:$D$105,2,FALSE),"")</f>
        <v/>
      </c>
      <c r="BA105" s="4">
        <v>21.510000000000201</v>
      </c>
      <c r="BB105" s="4" t="str">
        <f>IFERROR(VLOOKUP(BA105,'CRUCE OPORTUNIDADES'!$C$6:$D$105,2,FALSE),"")</f>
        <v/>
      </c>
      <c r="BC105" s="4">
        <v>22.510000000000201</v>
      </c>
      <c r="BD105" s="4" t="str">
        <f>IFERROR(VLOOKUP(BC105,'CRUCE OPORTUNIDADES'!$C$6:$D$105,2,FALSE),"")</f>
        <v/>
      </c>
      <c r="BE105" s="4">
        <v>23.510000000000201</v>
      </c>
      <c r="BF105" s="4" t="str">
        <f>IFERROR(VLOOKUP(BE105,'CRUCE OPORTUNIDADES'!$C$6:$D$105,2,FALSE),"")</f>
        <v/>
      </c>
      <c r="BG105" s="4">
        <v>24.510000000000201</v>
      </c>
      <c r="BH105" s="4" t="str">
        <f>IFERROR(VLOOKUP(BG105,'CRUCE OPORTUNIDADES'!$C$6:$D$105,2,FALSE),"")</f>
        <v/>
      </c>
      <c r="BI105" s="4">
        <v>25.510000000000201</v>
      </c>
      <c r="BJ105" s="4" t="str">
        <f>IFERROR(VLOOKUP(BI105,'CRUCE OPORTUNIDADES'!$C$6:$D$105,2,FALSE),"")</f>
        <v/>
      </c>
    </row>
    <row r="106" spans="13:62" x14ac:dyDescent="0.25">
      <c r="M106" s="4"/>
      <c r="N106" s="4" t="str">
        <f>IF(N107&lt;&gt;""," -O","")</f>
        <v/>
      </c>
      <c r="O106" s="4"/>
      <c r="P106" s="4" t="str">
        <f>IF(P107&lt;&gt;""," -O","")</f>
        <v/>
      </c>
      <c r="Q106" s="4"/>
      <c r="R106" s="4" t="str">
        <f>IF(R107&lt;&gt;""," -O","")</f>
        <v/>
      </c>
      <c r="S106" s="4"/>
      <c r="T106" s="4" t="str">
        <f>IF(T107&lt;&gt;""," -O","")</f>
        <v/>
      </c>
      <c r="U106" s="4"/>
      <c r="V106" s="4" t="str">
        <f>IF(V107&lt;&gt;""," -O","")</f>
        <v/>
      </c>
      <c r="W106" s="4"/>
      <c r="X106" s="4" t="str">
        <f>IF(X107&lt;&gt;""," -O","")</f>
        <v/>
      </c>
      <c r="Y106" s="4"/>
      <c r="Z106" s="4" t="str">
        <f>IF(Z107&lt;&gt;""," -O","")</f>
        <v/>
      </c>
      <c r="AA106" s="4"/>
      <c r="AB106" s="4" t="str">
        <f>IF(AB107&lt;&gt;""," -O","")</f>
        <v/>
      </c>
      <c r="AC106" s="4"/>
      <c r="AD106" s="4" t="str">
        <f>IF(AD107&lt;&gt;""," -O","")</f>
        <v/>
      </c>
      <c r="AE106" s="4"/>
      <c r="AF106" s="4" t="str">
        <f>IF(AF107&lt;&gt;""," -O","")</f>
        <v/>
      </c>
      <c r="AG106" s="4"/>
      <c r="AH106" s="4" t="str">
        <f>IF(AH107&lt;&gt;""," -O","")</f>
        <v/>
      </c>
      <c r="AI106" s="4"/>
      <c r="AJ106" s="4" t="str">
        <f>IF(AJ107&lt;&gt;""," -O","")</f>
        <v/>
      </c>
      <c r="AK106" s="4"/>
      <c r="AL106" s="4" t="str">
        <f>IF(AL107&lt;&gt;""," -O","")</f>
        <v/>
      </c>
      <c r="AM106" s="4"/>
      <c r="AN106" s="4" t="str">
        <f>IF(AN107&lt;&gt;""," -O","")</f>
        <v/>
      </c>
      <c r="AO106" s="4"/>
      <c r="AP106" s="4" t="str">
        <f>IF(AP107&lt;&gt;""," -O","")</f>
        <v/>
      </c>
      <c r="AQ106" s="4"/>
      <c r="AR106" s="4" t="str">
        <f>IF(AR107&lt;&gt;""," -O","")</f>
        <v/>
      </c>
      <c r="AS106" s="4"/>
      <c r="AT106" s="4" t="str">
        <f>IF(AT107&lt;&gt;""," -O","")</f>
        <v/>
      </c>
      <c r="AU106" s="4"/>
      <c r="AV106" s="4" t="str">
        <f>IF(AV107&lt;&gt;""," -O","")</f>
        <v/>
      </c>
      <c r="AW106" s="4"/>
      <c r="AX106" s="4" t="str">
        <f>IF(AX107&lt;&gt;""," -O","")</f>
        <v/>
      </c>
      <c r="AY106" s="4"/>
      <c r="AZ106" s="4" t="str">
        <f>IF(AZ107&lt;&gt;""," -O","")</f>
        <v/>
      </c>
      <c r="BA106" s="4"/>
      <c r="BB106" s="4" t="str">
        <f>IF(BB107&lt;&gt;""," -O","")</f>
        <v/>
      </c>
      <c r="BC106" s="4"/>
      <c r="BD106" s="4" t="str">
        <f>IF(BD107&lt;&gt;""," -O","")</f>
        <v/>
      </c>
      <c r="BE106" s="4"/>
      <c r="BF106" s="4" t="str">
        <f>IF(BF107&lt;&gt;""," -O","")</f>
        <v/>
      </c>
      <c r="BG106" s="4"/>
      <c r="BH106" s="4" t="str">
        <f>IF(BH107&lt;&gt;""," -O","")</f>
        <v/>
      </c>
      <c r="BI106" s="4"/>
      <c r="BJ106" s="4" t="str">
        <f>IF(BJ107&lt;&gt;""," -O","")</f>
        <v/>
      </c>
    </row>
    <row r="107" spans="13:62" x14ac:dyDescent="0.25">
      <c r="M107" s="4">
        <v>1.52</v>
      </c>
      <c r="N107" s="4" t="str">
        <f>IFERROR(VLOOKUP(M107,'CRUCE OPORTUNIDADES'!$C$6:$D$105,2,FALSE),"")</f>
        <v/>
      </c>
      <c r="O107" s="4">
        <v>2.5200000000000098</v>
      </c>
      <c r="P107" s="4" t="str">
        <f>IFERROR(VLOOKUP(O107,'CRUCE OPORTUNIDADES'!$C$6:$D$105,2,FALSE),"")</f>
        <v/>
      </c>
      <c r="Q107" s="4">
        <v>3.52000000000002</v>
      </c>
      <c r="R107" s="4" t="str">
        <f>IFERROR(VLOOKUP(Q107,'CRUCE OPORTUNIDADES'!$C$6:$D$105,2,FALSE),"")</f>
        <v/>
      </c>
      <c r="S107" s="4">
        <v>4.5200000000000298</v>
      </c>
      <c r="T107" s="4" t="str">
        <f>IFERROR(VLOOKUP(S107,'CRUCE OPORTUNIDADES'!$C$6:$D$105,2,FALSE),"")</f>
        <v/>
      </c>
      <c r="U107" s="4">
        <v>5.5200000000000404</v>
      </c>
      <c r="V107" s="4" t="str">
        <f>IFERROR(VLOOKUP(U107,'CRUCE OPORTUNIDADES'!$C$6:$D$105,2,FALSE),"")</f>
        <v/>
      </c>
      <c r="W107" s="4">
        <v>6.5200000000000502</v>
      </c>
      <c r="X107" s="4" t="str">
        <f>IFERROR(VLOOKUP(W107,'CRUCE OPORTUNIDADES'!$C$6:$D$105,2,FALSE),"")</f>
        <v/>
      </c>
      <c r="Y107" s="4">
        <v>7.52000000000006</v>
      </c>
      <c r="Z107" s="4" t="str">
        <f>IFERROR(VLOOKUP(Y107,'CRUCE OPORTUNIDADES'!$C$6:$D$105,2,FALSE),"")</f>
        <v/>
      </c>
      <c r="AA107" s="4">
        <v>8.5200000000000706</v>
      </c>
      <c r="AB107" s="4" t="str">
        <f>IFERROR(VLOOKUP(AA107,'CRUCE OPORTUNIDADES'!$C$6:$D$105,2,FALSE),"")</f>
        <v/>
      </c>
      <c r="AC107" s="4">
        <v>9.5200000000000795</v>
      </c>
      <c r="AD107" s="4" t="str">
        <f>IFERROR(VLOOKUP(AC107,'CRUCE OPORTUNIDADES'!$C$6:$D$105,2,FALSE),"")</f>
        <v/>
      </c>
      <c r="AE107" s="4">
        <v>10.520000000000101</v>
      </c>
      <c r="AF107" s="4" t="str">
        <f>IFERROR(VLOOKUP(AE107,'CRUCE OPORTUNIDADES'!$C$6:$D$105,2,FALSE),"")</f>
        <v/>
      </c>
      <c r="AG107" s="4">
        <v>11.520000000000101</v>
      </c>
      <c r="AH107" s="4" t="str">
        <f>IFERROR(VLOOKUP(AG107,'CRUCE OPORTUNIDADES'!$C$6:$D$105,2,FALSE),"")</f>
        <v/>
      </c>
      <c r="AI107" s="4">
        <v>12.520000000000101</v>
      </c>
      <c r="AJ107" s="4" t="str">
        <f>IFERROR(VLOOKUP(AI107,'CRUCE OPORTUNIDADES'!$C$6:$D$105,2,FALSE),"")</f>
        <v/>
      </c>
      <c r="AK107" s="4">
        <v>13.520000000000101</v>
      </c>
      <c r="AL107" s="4" t="str">
        <f>IFERROR(VLOOKUP(AK107,'CRUCE OPORTUNIDADES'!$C$6:$D$105,2,FALSE),"")</f>
        <v/>
      </c>
      <c r="AM107" s="4">
        <v>14.520000000000101</v>
      </c>
      <c r="AN107" s="4" t="str">
        <f>IFERROR(VLOOKUP(AM107,'CRUCE OPORTUNIDADES'!$C$6:$D$105,2,FALSE),"")</f>
        <v/>
      </c>
      <c r="AO107" s="4">
        <v>15.520000000000101</v>
      </c>
      <c r="AP107" s="4" t="str">
        <f>IFERROR(VLOOKUP(AO107,'CRUCE OPORTUNIDADES'!$C$6:$D$105,2,FALSE),"")</f>
        <v/>
      </c>
      <c r="AQ107" s="4">
        <v>16.520000000000099</v>
      </c>
      <c r="AR107" s="4" t="str">
        <f>IFERROR(VLOOKUP(AQ107,'CRUCE OPORTUNIDADES'!$C$6:$D$105,2,FALSE),"")</f>
        <v/>
      </c>
      <c r="AS107" s="4">
        <v>17.520000000000199</v>
      </c>
      <c r="AT107" s="4" t="str">
        <f>IFERROR(VLOOKUP(AS107,'CRUCE OPORTUNIDADES'!$C$6:$D$105,2,FALSE),"")</f>
        <v/>
      </c>
      <c r="AU107" s="4">
        <v>18.520000000000199</v>
      </c>
      <c r="AV107" s="4" t="str">
        <f>IFERROR(VLOOKUP(AU107,'CRUCE OPORTUNIDADES'!$C$6:$D$105,2,FALSE),"")</f>
        <v/>
      </c>
      <c r="AW107" s="4">
        <v>19.520000000000199</v>
      </c>
      <c r="AX107" s="4" t="str">
        <f>IFERROR(VLOOKUP(AW107,'CRUCE OPORTUNIDADES'!$C$6:$D$105,2,FALSE),"")</f>
        <v/>
      </c>
      <c r="AY107" s="4">
        <v>20.520000000000199</v>
      </c>
      <c r="AZ107" s="4" t="str">
        <f>IFERROR(VLOOKUP(AY107,'CRUCE OPORTUNIDADES'!$C$6:$D$105,2,FALSE),"")</f>
        <v/>
      </c>
      <c r="BA107" s="4">
        <v>21.520000000000199</v>
      </c>
      <c r="BB107" s="4" t="str">
        <f>IFERROR(VLOOKUP(BA107,'CRUCE OPORTUNIDADES'!$C$6:$D$105,2,FALSE),"")</f>
        <v/>
      </c>
      <c r="BC107" s="4">
        <v>22.520000000000199</v>
      </c>
      <c r="BD107" s="4" t="str">
        <f>IFERROR(VLOOKUP(BC107,'CRUCE OPORTUNIDADES'!$C$6:$D$105,2,FALSE),"")</f>
        <v/>
      </c>
      <c r="BE107" s="4">
        <v>23.520000000000199</v>
      </c>
      <c r="BF107" s="4" t="str">
        <f>IFERROR(VLOOKUP(BE107,'CRUCE OPORTUNIDADES'!$C$6:$D$105,2,FALSE),"")</f>
        <v/>
      </c>
      <c r="BG107" s="4">
        <v>24.520000000000199</v>
      </c>
      <c r="BH107" s="4" t="str">
        <f>IFERROR(VLOOKUP(BG107,'CRUCE OPORTUNIDADES'!$C$6:$D$105,2,FALSE),"")</f>
        <v/>
      </c>
      <c r="BI107" s="4">
        <v>25.520000000000199</v>
      </c>
      <c r="BJ107" s="4" t="str">
        <f>IFERROR(VLOOKUP(BI107,'CRUCE OPORTUNIDADES'!$C$6:$D$105,2,FALSE),"")</f>
        <v/>
      </c>
    </row>
    <row r="108" spans="13:62" x14ac:dyDescent="0.25">
      <c r="M108" s="4"/>
      <c r="N108" s="4" t="str">
        <f>IF(N109&lt;&gt;""," -O","")</f>
        <v/>
      </c>
      <c r="O108" s="4"/>
      <c r="P108" s="4" t="str">
        <f>IF(P109&lt;&gt;""," -O","")</f>
        <v/>
      </c>
      <c r="Q108" s="4"/>
      <c r="R108" s="4" t="str">
        <f>IF(R109&lt;&gt;""," -O","")</f>
        <v/>
      </c>
      <c r="S108" s="4"/>
      <c r="T108" s="4" t="str">
        <f>IF(T109&lt;&gt;""," -O","")</f>
        <v/>
      </c>
      <c r="U108" s="4"/>
      <c r="V108" s="4" t="str">
        <f>IF(V109&lt;&gt;""," -O","")</f>
        <v/>
      </c>
      <c r="W108" s="4"/>
      <c r="X108" s="4" t="str">
        <f>IF(X109&lt;&gt;""," -O","")</f>
        <v/>
      </c>
      <c r="Y108" s="4"/>
      <c r="Z108" s="4" t="str">
        <f>IF(Z109&lt;&gt;""," -O","")</f>
        <v/>
      </c>
      <c r="AA108" s="4"/>
      <c r="AB108" s="4" t="str">
        <f>IF(AB109&lt;&gt;""," -O","")</f>
        <v/>
      </c>
      <c r="AC108" s="4"/>
      <c r="AD108" s="4" t="str">
        <f>IF(AD109&lt;&gt;""," -O","")</f>
        <v/>
      </c>
      <c r="AE108" s="4"/>
      <c r="AF108" s="4" t="str">
        <f>IF(AF109&lt;&gt;""," -O","")</f>
        <v/>
      </c>
      <c r="AG108" s="4"/>
      <c r="AH108" s="4" t="str">
        <f>IF(AH109&lt;&gt;""," -O","")</f>
        <v/>
      </c>
      <c r="AI108" s="4"/>
      <c r="AJ108" s="4" t="str">
        <f>IF(AJ109&lt;&gt;""," -O","")</f>
        <v/>
      </c>
      <c r="AK108" s="4"/>
      <c r="AL108" s="4" t="str">
        <f>IF(AL109&lt;&gt;""," -O","")</f>
        <v/>
      </c>
      <c r="AM108" s="4"/>
      <c r="AN108" s="4" t="str">
        <f>IF(AN109&lt;&gt;""," -O","")</f>
        <v/>
      </c>
      <c r="AO108" s="4"/>
      <c r="AP108" s="4" t="str">
        <f>IF(AP109&lt;&gt;""," -O","")</f>
        <v/>
      </c>
      <c r="AQ108" s="4"/>
      <c r="AR108" s="4" t="str">
        <f>IF(AR109&lt;&gt;""," -O","")</f>
        <v/>
      </c>
      <c r="AS108" s="4"/>
      <c r="AT108" s="4" t="str">
        <f>IF(AT109&lt;&gt;""," -O","")</f>
        <v/>
      </c>
      <c r="AU108" s="4"/>
      <c r="AV108" s="4" t="str">
        <f>IF(AV109&lt;&gt;""," -O","")</f>
        <v/>
      </c>
      <c r="AW108" s="4"/>
      <c r="AX108" s="4" t="str">
        <f>IF(AX109&lt;&gt;""," -O","")</f>
        <v/>
      </c>
      <c r="AY108" s="4"/>
      <c r="AZ108" s="4" t="str">
        <f>IF(AZ109&lt;&gt;""," -O","")</f>
        <v/>
      </c>
      <c r="BA108" s="4"/>
      <c r="BB108" s="4" t="str">
        <f>IF(BB109&lt;&gt;""," -O","")</f>
        <v/>
      </c>
      <c r="BC108" s="4"/>
      <c r="BD108" s="4" t="str">
        <f>IF(BD109&lt;&gt;""," -O","")</f>
        <v/>
      </c>
      <c r="BE108" s="4"/>
      <c r="BF108" s="4" t="str">
        <f>IF(BF109&lt;&gt;""," -O","")</f>
        <v/>
      </c>
      <c r="BG108" s="4"/>
      <c r="BH108" s="4" t="str">
        <f>IF(BH109&lt;&gt;""," -O","")</f>
        <v/>
      </c>
      <c r="BI108" s="4"/>
      <c r="BJ108" s="4" t="str">
        <f>IF(BJ109&lt;&gt;""," -O","")</f>
        <v/>
      </c>
    </row>
    <row r="109" spans="13:62" x14ac:dyDescent="0.25">
      <c r="M109" s="4">
        <v>1.53</v>
      </c>
      <c r="N109" s="4" t="str">
        <f>IFERROR(VLOOKUP(M109,'CRUCE OPORTUNIDADES'!$C$6:$D$105,2,FALSE),"")</f>
        <v/>
      </c>
      <c r="O109" s="4">
        <v>2.53000000000001</v>
      </c>
      <c r="P109" s="4" t="str">
        <f>IFERROR(VLOOKUP(O109,'CRUCE OPORTUNIDADES'!$C$6:$D$105,2,FALSE),"")</f>
        <v/>
      </c>
      <c r="Q109" s="4">
        <v>3.5300000000000198</v>
      </c>
      <c r="R109" s="4" t="str">
        <f>IFERROR(VLOOKUP(Q109,'CRUCE OPORTUNIDADES'!$C$6:$D$105,2,FALSE),"")</f>
        <v/>
      </c>
      <c r="S109" s="4">
        <v>4.5300000000000296</v>
      </c>
      <c r="T109" s="4" t="str">
        <f>IFERROR(VLOOKUP(S109,'CRUCE OPORTUNIDADES'!$C$6:$D$105,2,FALSE),"")</f>
        <v/>
      </c>
      <c r="U109" s="4">
        <v>5.5300000000000402</v>
      </c>
      <c r="V109" s="4" t="str">
        <f>IFERROR(VLOOKUP(U109,'CRUCE OPORTUNIDADES'!$C$6:$D$105,2,FALSE),"")</f>
        <v/>
      </c>
      <c r="W109" s="4">
        <v>6.53000000000005</v>
      </c>
      <c r="X109" s="4" t="str">
        <f>IFERROR(VLOOKUP(W109,'CRUCE OPORTUNIDADES'!$C$6:$D$105,2,FALSE),"")</f>
        <v/>
      </c>
      <c r="Y109" s="4">
        <v>7.5300000000000598</v>
      </c>
      <c r="Z109" s="4" t="str">
        <f>IFERROR(VLOOKUP(Y109,'CRUCE OPORTUNIDADES'!$C$6:$D$105,2,FALSE),"")</f>
        <v/>
      </c>
      <c r="AA109" s="4">
        <v>8.5300000000000704</v>
      </c>
      <c r="AB109" s="4" t="str">
        <f>IFERROR(VLOOKUP(AA109,'CRUCE OPORTUNIDADES'!$C$6:$D$105,2,FALSE),"")</f>
        <v/>
      </c>
      <c r="AC109" s="4">
        <v>9.5300000000000793</v>
      </c>
      <c r="AD109" s="4" t="str">
        <f>IFERROR(VLOOKUP(AC109,'CRUCE OPORTUNIDADES'!$C$6:$D$105,2,FALSE),"")</f>
        <v/>
      </c>
      <c r="AE109" s="4">
        <v>10.530000000000101</v>
      </c>
      <c r="AF109" s="4" t="str">
        <f>IFERROR(VLOOKUP(AE109,'CRUCE OPORTUNIDADES'!$C$6:$D$105,2,FALSE),"")</f>
        <v/>
      </c>
      <c r="AG109" s="4">
        <v>11.530000000000101</v>
      </c>
      <c r="AH109" s="4" t="str">
        <f>IFERROR(VLOOKUP(AG109,'CRUCE OPORTUNIDADES'!$C$6:$D$105,2,FALSE),"")</f>
        <v/>
      </c>
      <c r="AI109" s="4">
        <v>12.530000000000101</v>
      </c>
      <c r="AJ109" s="4" t="str">
        <f>IFERROR(VLOOKUP(AI109,'CRUCE OPORTUNIDADES'!$C$6:$D$105,2,FALSE),"")</f>
        <v/>
      </c>
      <c r="AK109" s="4">
        <v>13.530000000000101</v>
      </c>
      <c r="AL109" s="4" t="str">
        <f>IFERROR(VLOOKUP(AK109,'CRUCE OPORTUNIDADES'!$C$6:$D$105,2,FALSE),"")</f>
        <v/>
      </c>
      <c r="AM109" s="4">
        <v>14.530000000000101</v>
      </c>
      <c r="AN109" s="4" t="str">
        <f>IFERROR(VLOOKUP(AM109,'CRUCE OPORTUNIDADES'!$C$6:$D$105,2,FALSE),"")</f>
        <v/>
      </c>
      <c r="AO109" s="4">
        <v>15.530000000000101</v>
      </c>
      <c r="AP109" s="4" t="str">
        <f>IFERROR(VLOOKUP(AO109,'CRUCE OPORTUNIDADES'!$C$6:$D$105,2,FALSE),"")</f>
        <v/>
      </c>
      <c r="AQ109" s="4">
        <v>16.530000000000101</v>
      </c>
      <c r="AR109" s="4" t="str">
        <f>IFERROR(VLOOKUP(AQ109,'CRUCE OPORTUNIDADES'!$C$6:$D$105,2,FALSE),"")</f>
        <v/>
      </c>
      <c r="AS109" s="4">
        <v>17.5300000000002</v>
      </c>
      <c r="AT109" s="4" t="str">
        <f>IFERROR(VLOOKUP(AS109,'CRUCE OPORTUNIDADES'!$C$6:$D$105,2,FALSE),"")</f>
        <v/>
      </c>
      <c r="AU109" s="4">
        <v>18.5300000000002</v>
      </c>
      <c r="AV109" s="4" t="str">
        <f>IFERROR(VLOOKUP(AU109,'CRUCE OPORTUNIDADES'!$C$6:$D$105,2,FALSE),"")</f>
        <v/>
      </c>
      <c r="AW109" s="4">
        <v>19.5300000000002</v>
      </c>
      <c r="AX109" s="4" t="str">
        <f>IFERROR(VLOOKUP(AW109,'CRUCE OPORTUNIDADES'!$C$6:$D$105,2,FALSE),"")</f>
        <v/>
      </c>
      <c r="AY109" s="4">
        <v>20.5300000000002</v>
      </c>
      <c r="AZ109" s="4" t="str">
        <f>IFERROR(VLOOKUP(AY109,'CRUCE OPORTUNIDADES'!$C$6:$D$105,2,FALSE),"")</f>
        <v/>
      </c>
      <c r="BA109" s="4">
        <v>21.5300000000002</v>
      </c>
      <c r="BB109" s="4" t="str">
        <f>IFERROR(VLOOKUP(BA109,'CRUCE OPORTUNIDADES'!$C$6:$D$105,2,FALSE),"")</f>
        <v/>
      </c>
      <c r="BC109" s="4">
        <v>22.5300000000002</v>
      </c>
      <c r="BD109" s="4" t="str">
        <f>IFERROR(VLOOKUP(BC109,'CRUCE OPORTUNIDADES'!$C$6:$D$105,2,FALSE),"")</f>
        <v/>
      </c>
      <c r="BE109" s="4">
        <v>23.5300000000002</v>
      </c>
      <c r="BF109" s="4" t="str">
        <f>IFERROR(VLOOKUP(BE109,'CRUCE OPORTUNIDADES'!$C$6:$D$105,2,FALSE),"")</f>
        <v/>
      </c>
      <c r="BG109" s="4">
        <v>24.5300000000002</v>
      </c>
      <c r="BH109" s="4" t="str">
        <f>IFERROR(VLOOKUP(BG109,'CRUCE OPORTUNIDADES'!$C$6:$D$105,2,FALSE),"")</f>
        <v/>
      </c>
      <c r="BI109" s="4">
        <v>25.5300000000002</v>
      </c>
      <c r="BJ109" s="4" t="str">
        <f>IFERROR(VLOOKUP(BI109,'CRUCE OPORTUNIDADES'!$C$6:$D$105,2,FALSE),"")</f>
        <v/>
      </c>
    </row>
    <row r="110" spans="13:62" x14ac:dyDescent="0.25">
      <c r="M110" s="4"/>
      <c r="N110" s="4" t="str">
        <f>IF(N111&lt;&gt;""," -O","")</f>
        <v/>
      </c>
      <c r="O110" s="4"/>
      <c r="P110" s="4" t="str">
        <f>IF(P111&lt;&gt;""," -O","")</f>
        <v/>
      </c>
      <c r="Q110" s="4"/>
      <c r="R110" s="4" t="str">
        <f>IF(R111&lt;&gt;""," -O","")</f>
        <v/>
      </c>
      <c r="S110" s="4"/>
      <c r="T110" s="4" t="str">
        <f>IF(T111&lt;&gt;""," -O","")</f>
        <v/>
      </c>
      <c r="U110" s="4"/>
      <c r="V110" s="4" t="str">
        <f>IF(V111&lt;&gt;""," -O","")</f>
        <v/>
      </c>
      <c r="W110" s="4"/>
      <c r="X110" s="4" t="str">
        <f>IF(X111&lt;&gt;""," -O","")</f>
        <v/>
      </c>
      <c r="Y110" s="4"/>
      <c r="Z110" s="4" t="str">
        <f>IF(Z111&lt;&gt;""," -O","")</f>
        <v/>
      </c>
      <c r="AA110" s="4"/>
      <c r="AB110" s="4" t="str">
        <f>IF(AB111&lt;&gt;""," -O","")</f>
        <v/>
      </c>
      <c r="AC110" s="4"/>
      <c r="AD110" s="4" t="str">
        <f>IF(AD111&lt;&gt;""," -O","")</f>
        <v/>
      </c>
      <c r="AE110" s="4"/>
      <c r="AF110" s="4" t="str">
        <f>IF(AF111&lt;&gt;""," -O","")</f>
        <v/>
      </c>
      <c r="AG110" s="4"/>
      <c r="AH110" s="4" t="str">
        <f>IF(AH111&lt;&gt;""," -O","")</f>
        <v/>
      </c>
      <c r="AI110" s="4"/>
      <c r="AJ110" s="4" t="str">
        <f>IF(AJ111&lt;&gt;""," -O","")</f>
        <v/>
      </c>
      <c r="AK110" s="4"/>
      <c r="AL110" s="4" t="str">
        <f>IF(AL111&lt;&gt;""," -O","")</f>
        <v/>
      </c>
      <c r="AM110" s="4"/>
      <c r="AN110" s="4" t="str">
        <f>IF(AN111&lt;&gt;""," -O","")</f>
        <v/>
      </c>
      <c r="AO110" s="4"/>
      <c r="AP110" s="4" t="str">
        <f>IF(AP111&lt;&gt;""," -O","")</f>
        <v/>
      </c>
      <c r="AQ110" s="4"/>
      <c r="AR110" s="4" t="str">
        <f>IF(AR111&lt;&gt;""," -O","")</f>
        <v/>
      </c>
      <c r="AS110" s="4"/>
      <c r="AT110" s="4" t="str">
        <f>IF(AT111&lt;&gt;""," -O","")</f>
        <v/>
      </c>
      <c r="AU110" s="4"/>
      <c r="AV110" s="4" t="str">
        <f>IF(AV111&lt;&gt;""," -O","")</f>
        <v/>
      </c>
      <c r="AW110" s="4"/>
      <c r="AX110" s="4" t="str">
        <f>IF(AX111&lt;&gt;""," -O","")</f>
        <v/>
      </c>
      <c r="AY110" s="4"/>
      <c r="AZ110" s="4" t="str">
        <f>IF(AZ111&lt;&gt;""," -O","")</f>
        <v/>
      </c>
      <c r="BA110" s="4"/>
      <c r="BB110" s="4" t="str">
        <f>IF(BB111&lt;&gt;""," -O","")</f>
        <v/>
      </c>
      <c r="BC110" s="4"/>
      <c r="BD110" s="4" t="str">
        <f>IF(BD111&lt;&gt;""," -O","")</f>
        <v/>
      </c>
      <c r="BE110" s="4"/>
      <c r="BF110" s="4" t="str">
        <f>IF(BF111&lt;&gt;""," -O","")</f>
        <v/>
      </c>
      <c r="BG110" s="4"/>
      <c r="BH110" s="4" t="str">
        <f>IF(BH111&lt;&gt;""," -O","")</f>
        <v/>
      </c>
      <c r="BI110" s="4"/>
      <c r="BJ110" s="4" t="str">
        <f>IF(BJ111&lt;&gt;""," -O","")</f>
        <v/>
      </c>
    </row>
    <row r="111" spans="13:62" x14ac:dyDescent="0.25">
      <c r="M111" s="4">
        <v>1.54</v>
      </c>
      <c r="N111" s="4" t="str">
        <f>IFERROR(VLOOKUP(M111,'CRUCE OPORTUNIDADES'!$C$6:$D$105,2,FALSE),"")</f>
        <v/>
      </c>
      <c r="O111" s="4">
        <v>2.5400000000000098</v>
      </c>
      <c r="P111" s="4" t="str">
        <f>IFERROR(VLOOKUP(O111,'CRUCE OPORTUNIDADES'!$C$6:$D$105,2,FALSE),"")</f>
        <v/>
      </c>
      <c r="Q111" s="4">
        <v>3.54000000000002</v>
      </c>
      <c r="R111" s="4" t="str">
        <f>IFERROR(VLOOKUP(Q111,'CRUCE OPORTUNIDADES'!$C$6:$D$105,2,FALSE),"")</f>
        <v/>
      </c>
      <c r="S111" s="4">
        <v>4.5400000000000302</v>
      </c>
      <c r="T111" s="4" t="str">
        <f>IFERROR(VLOOKUP(S111,'CRUCE OPORTUNIDADES'!$C$6:$D$105,2,FALSE),"")</f>
        <v/>
      </c>
      <c r="U111" s="4">
        <v>5.54000000000004</v>
      </c>
      <c r="V111" s="4" t="str">
        <f>IFERROR(VLOOKUP(U111,'CRUCE OPORTUNIDADES'!$C$6:$D$105,2,FALSE),"")</f>
        <v/>
      </c>
      <c r="W111" s="4">
        <v>6.5400000000000498</v>
      </c>
      <c r="X111" s="4" t="str">
        <f>IFERROR(VLOOKUP(W111,'CRUCE OPORTUNIDADES'!$C$6:$D$105,2,FALSE),"")</f>
        <v/>
      </c>
      <c r="Y111" s="4">
        <v>7.5400000000000604</v>
      </c>
      <c r="Z111" s="4" t="str">
        <f>IFERROR(VLOOKUP(Y111,'CRUCE OPORTUNIDADES'!$C$6:$D$105,2,FALSE),"")</f>
        <v/>
      </c>
      <c r="AA111" s="4">
        <v>8.5400000000000702</v>
      </c>
      <c r="AB111" s="4" t="str">
        <f>IFERROR(VLOOKUP(AA111,'CRUCE OPORTUNIDADES'!$C$6:$D$105,2,FALSE),"")</f>
        <v/>
      </c>
      <c r="AC111" s="4">
        <v>9.5400000000000809</v>
      </c>
      <c r="AD111" s="4" t="str">
        <f>IFERROR(VLOOKUP(AC111,'CRUCE OPORTUNIDADES'!$C$6:$D$105,2,FALSE),"")</f>
        <v/>
      </c>
      <c r="AE111" s="4">
        <v>10.5400000000001</v>
      </c>
      <c r="AF111" s="4" t="str">
        <f>IFERROR(VLOOKUP(AE111,'CRUCE OPORTUNIDADES'!$C$6:$D$105,2,FALSE),"")</f>
        <v/>
      </c>
      <c r="AG111" s="4">
        <v>11.5400000000001</v>
      </c>
      <c r="AH111" s="4" t="str">
        <f>IFERROR(VLOOKUP(AG111,'CRUCE OPORTUNIDADES'!$C$6:$D$105,2,FALSE),"")</f>
        <v/>
      </c>
      <c r="AI111" s="4">
        <v>12.5400000000001</v>
      </c>
      <c r="AJ111" s="4" t="str">
        <f>IFERROR(VLOOKUP(AI111,'CRUCE OPORTUNIDADES'!$C$6:$D$105,2,FALSE),"")</f>
        <v/>
      </c>
      <c r="AK111" s="4">
        <v>13.5400000000001</v>
      </c>
      <c r="AL111" s="4" t="str">
        <f>IFERROR(VLOOKUP(AK111,'CRUCE OPORTUNIDADES'!$C$6:$D$105,2,FALSE),"")</f>
        <v/>
      </c>
      <c r="AM111" s="4">
        <v>14.5400000000001</v>
      </c>
      <c r="AN111" s="4" t="str">
        <f>IFERROR(VLOOKUP(AM111,'CRUCE OPORTUNIDADES'!$C$6:$D$105,2,FALSE),"")</f>
        <v/>
      </c>
      <c r="AO111" s="4">
        <v>15.5400000000001</v>
      </c>
      <c r="AP111" s="4" t="str">
        <f>IFERROR(VLOOKUP(AO111,'CRUCE OPORTUNIDADES'!$C$6:$D$105,2,FALSE),"")</f>
        <v/>
      </c>
      <c r="AQ111" s="4">
        <v>16.540000000000099</v>
      </c>
      <c r="AR111" s="4" t="str">
        <f>IFERROR(VLOOKUP(AQ111,'CRUCE OPORTUNIDADES'!$C$6:$D$105,2,FALSE),"")</f>
        <v/>
      </c>
      <c r="AS111" s="4">
        <v>17.540000000000202</v>
      </c>
      <c r="AT111" s="4" t="str">
        <f>IFERROR(VLOOKUP(AS111,'CRUCE OPORTUNIDADES'!$C$6:$D$105,2,FALSE),"")</f>
        <v/>
      </c>
      <c r="AU111" s="4">
        <v>18.540000000000202</v>
      </c>
      <c r="AV111" s="4" t="str">
        <f>IFERROR(VLOOKUP(AU111,'CRUCE OPORTUNIDADES'!$C$6:$D$105,2,FALSE),"")</f>
        <v/>
      </c>
      <c r="AW111" s="4">
        <v>19.540000000000202</v>
      </c>
      <c r="AX111" s="4" t="str">
        <f>IFERROR(VLOOKUP(AW111,'CRUCE OPORTUNIDADES'!$C$6:$D$105,2,FALSE),"")</f>
        <v/>
      </c>
      <c r="AY111" s="4">
        <v>20.540000000000202</v>
      </c>
      <c r="AZ111" s="4" t="str">
        <f>IFERROR(VLOOKUP(AY111,'CRUCE OPORTUNIDADES'!$C$6:$D$105,2,FALSE),"")</f>
        <v/>
      </c>
      <c r="BA111" s="4">
        <v>21.540000000000202</v>
      </c>
      <c r="BB111" s="4" t="str">
        <f>IFERROR(VLOOKUP(BA111,'CRUCE OPORTUNIDADES'!$C$6:$D$105,2,FALSE),"")</f>
        <v/>
      </c>
      <c r="BC111" s="4">
        <v>22.540000000000202</v>
      </c>
      <c r="BD111" s="4" t="str">
        <f>IFERROR(VLOOKUP(BC111,'CRUCE OPORTUNIDADES'!$C$6:$D$105,2,FALSE),"")</f>
        <v/>
      </c>
      <c r="BE111" s="4">
        <v>23.540000000000202</v>
      </c>
      <c r="BF111" s="4" t="str">
        <f>IFERROR(VLOOKUP(BE111,'CRUCE OPORTUNIDADES'!$C$6:$D$105,2,FALSE),"")</f>
        <v/>
      </c>
      <c r="BG111" s="4">
        <v>24.540000000000202</v>
      </c>
      <c r="BH111" s="4" t="str">
        <f>IFERROR(VLOOKUP(BG111,'CRUCE OPORTUNIDADES'!$C$6:$D$105,2,FALSE),"")</f>
        <v/>
      </c>
      <c r="BI111" s="4">
        <v>25.540000000000202</v>
      </c>
      <c r="BJ111" s="4" t="str">
        <f>IFERROR(VLOOKUP(BI111,'CRUCE OPORTUNIDADES'!$C$6:$D$105,2,FALSE),"")</f>
        <v/>
      </c>
    </row>
    <row r="112" spans="13:62" x14ac:dyDescent="0.25">
      <c r="M112" s="4"/>
      <c r="N112" s="4" t="str">
        <f>IF(N113&lt;&gt;""," -O","")</f>
        <v/>
      </c>
      <c r="O112" s="4"/>
      <c r="P112" s="4" t="str">
        <f>IF(P113&lt;&gt;""," -O","")</f>
        <v/>
      </c>
      <c r="Q112" s="4"/>
      <c r="R112" s="4" t="str">
        <f>IF(R113&lt;&gt;""," -O","")</f>
        <v/>
      </c>
      <c r="S112" s="4"/>
      <c r="T112" s="4" t="str">
        <f>IF(T113&lt;&gt;""," -O","")</f>
        <v/>
      </c>
      <c r="U112" s="4"/>
      <c r="V112" s="4" t="str">
        <f>IF(V113&lt;&gt;""," -O","")</f>
        <v/>
      </c>
      <c r="W112" s="4"/>
      <c r="X112" s="4" t="str">
        <f>IF(X113&lt;&gt;""," -O","")</f>
        <v/>
      </c>
      <c r="Y112" s="4"/>
      <c r="Z112" s="4" t="str">
        <f>IF(Z113&lt;&gt;""," -O","")</f>
        <v/>
      </c>
      <c r="AA112" s="4"/>
      <c r="AB112" s="4" t="str">
        <f>IF(AB113&lt;&gt;""," -O","")</f>
        <v/>
      </c>
      <c r="AC112" s="4"/>
      <c r="AD112" s="4" t="str">
        <f>IF(AD113&lt;&gt;""," -O","")</f>
        <v/>
      </c>
      <c r="AE112" s="4"/>
      <c r="AF112" s="4" t="str">
        <f>IF(AF113&lt;&gt;""," -O","")</f>
        <v/>
      </c>
      <c r="AG112" s="4"/>
      <c r="AH112" s="4" t="str">
        <f>IF(AH113&lt;&gt;""," -O","")</f>
        <v/>
      </c>
      <c r="AI112" s="4"/>
      <c r="AJ112" s="4" t="str">
        <f>IF(AJ113&lt;&gt;""," -O","")</f>
        <v/>
      </c>
      <c r="AK112" s="4"/>
      <c r="AL112" s="4" t="str">
        <f>IF(AL113&lt;&gt;""," -O","")</f>
        <v/>
      </c>
      <c r="AM112" s="4"/>
      <c r="AN112" s="4" t="str">
        <f>IF(AN113&lt;&gt;""," -O","")</f>
        <v/>
      </c>
      <c r="AO112" s="4"/>
      <c r="AP112" s="4" t="str">
        <f>IF(AP113&lt;&gt;""," -O","")</f>
        <v/>
      </c>
      <c r="AQ112" s="4"/>
      <c r="AR112" s="4" t="str">
        <f>IF(AR113&lt;&gt;""," -O","")</f>
        <v/>
      </c>
      <c r="AS112" s="4"/>
      <c r="AT112" s="4" t="str">
        <f>IF(AT113&lt;&gt;""," -O","")</f>
        <v/>
      </c>
      <c r="AU112" s="4"/>
      <c r="AV112" s="4" t="str">
        <f>IF(AV113&lt;&gt;""," -O","")</f>
        <v/>
      </c>
      <c r="AW112" s="4"/>
      <c r="AX112" s="4" t="str">
        <f>IF(AX113&lt;&gt;""," -O","")</f>
        <v/>
      </c>
      <c r="AY112" s="4"/>
      <c r="AZ112" s="4" t="str">
        <f>IF(AZ113&lt;&gt;""," -O","")</f>
        <v/>
      </c>
      <c r="BA112" s="4"/>
      <c r="BB112" s="4" t="str">
        <f>IF(BB113&lt;&gt;""," -O","")</f>
        <v/>
      </c>
      <c r="BC112" s="4"/>
      <c r="BD112" s="4" t="str">
        <f>IF(BD113&lt;&gt;""," -O","")</f>
        <v/>
      </c>
      <c r="BE112" s="4"/>
      <c r="BF112" s="4" t="str">
        <f>IF(BF113&lt;&gt;""," -O","")</f>
        <v/>
      </c>
      <c r="BG112" s="4"/>
      <c r="BH112" s="4" t="str">
        <f>IF(BH113&lt;&gt;""," -O","")</f>
        <v/>
      </c>
      <c r="BI112" s="4"/>
      <c r="BJ112" s="4" t="str">
        <f>IF(BJ113&lt;&gt;""," -O","")</f>
        <v/>
      </c>
    </row>
    <row r="113" spans="13:62" x14ac:dyDescent="0.25">
      <c r="M113" s="4">
        <v>1.55</v>
      </c>
      <c r="N113" s="4" t="str">
        <f>IFERROR(VLOOKUP(M113,'CRUCE OPORTUNIDADES'!$C$6:$D$105,2,FALSE),"")</f>
        <v/>
      </c>
      <c r="O113" s="4">
        <v>2.55000000000001</v>
      </c>
      <c r="P113" s="4" t="str">
        <f>IFERROR(VLOOKUP(O113,'CRUCE OPORTUNIDADES'!$C$6:$D$105,2,FALSE),"")</f>
        <v/>
      </c>
      <c r="Q113" s="4">
        <v>3.5500000000000198</v>
      </c>
      <c r="R113" s="4" t="str">
        <f>IFERROR(VLOOKUP(Q113,'CRUCE OPORTUNIDADES'!$C$6:$D$105,2,FALSE),"")</f>
        <v/>
      </c>
      <c r="S113" s="4">
        <v>4.55000000000003</v>
      </c>
      <c r="T113" s="4" t="str">
        <f>IFERROR(VLOOKUP(S113,'CRUCE OPORTUNIDADES'!$C$6:$D$105,2,FALSE),"")</f>
        <v/>
      </c>
      <c r="U113" s="4">
        <v>5.5500000000000398</v>
      </c>
      <c r="V113" s="4" t="str">
        <f>IFERROR(VLOOKUP(U113,'CRUCE OPORTUNIDADES'!$C$6:$D$105,2,FALSE),"")</f>
        <v/>
      </c>
      <c r="W113" s="4">
        <v>6.5500000000000496</v>
      </c>
      <c r="X113" s="4" t="str">
        <f>IFERROR(VLOOKUP(W113,'CRUCE OPORTUNIDADES'!$C$6:$D$105,2,FALSE),"")</f>
        <v/>
      </c>
      <c r="Y113" s="4">
        <v>7.5500000000000602</v>
      </c>
      <c r="Z113" s="4" t="str">
        <f>IFERROR(VLOOKUP(Y113,'CRUCE OPORTUNIDADES'!$C$6:$D$105,2,FALSE),"")</f>
        <v/>
      </c>
      <c r="AA113" s="4">
        <v>8.55000000000007</v>
      </c>
      <c r="AB113" s="4" t="str">
        <f>IFERROR(VLOOKUP(AA113,'CRUCE OPORTUNIDADES'!$C$6:$D$105,2,FALSE),"")</f>
        <v/>
      </c>
      <c r="AC113" s="4">
        <v>9.5500000000000806</v>
      </c>
      <c r="AD113" s="4" t="str">
        <f>IFERROR(VLOOKUP(AC113,'CRUCE OPORTUNIDADES'!$C$6:$D$105,2,FALSE),"")</f>
        <v/>
      </c>
      <c r="AE113" s="4">
        <v>10.5500000000001</v>
      </c>
      <c r="AF113" s="4" t="str">
        <f>IFERROR(VLOOKUP(AE113,'CRUCE OPORTUNIDADES'!$C$6:$D$105,2,FALSE),"")</f>
        <v/>
      </c>
      <c r="AG113" s="4">
        <v>11.5500000000001</v>
      </c>
      <c r="AH113" s="4" t="str">
        <f>IFERROR(VLOOKUP(AG113,'CRUCE OPORTUNIDADES'!$C$6:$D$105,2,FALSE),"")</f>
        <v/>
      </c>
      <c r="AI113" s="4">
        <v>12.5500000000001</v>
      </c>
      <c r="AJ113" s="4" t="str">
        <f>IFERROR(VLOOKUP(AI113,'CRUCE OPORTUNIDADES'!$C$6:$D$105,2,FALSE),"")</f>
        <v/>
      </c>
      <c r="AK113" s="4">
        <v>13.5500000000001</v>
      </c>
      <c r="AL113" s="4" t="str">
        <f>IFERROR(VLOOKUP(AK113,'CRUCE OPORTUNIDADES'!$C$6:$D$105,2,FALSE),"")</f>
        <v/>
      </c>
      <c r="AM113" s="4">
        <v>14.5500000000001</v>
      </c>
      <c r="AN113" s="4" t="str">
        <f>IFERROR(VLOOKUP(AM113,'CRUCE OPORTUNIDADES'!$C$6:$D$105,2,FALSE),"")</f>
        <v/>
      </c>
      <c r="AO113" s="4">
        <v>15.5500000000001</v>
      </c>
      <c r="AP113" s="4" t="str">
        <f>IFERROR(VLOOKUP(AO113,'CRUCE OPORTUNIDADES'!$C$6:$D$105,2,FALSE),"")</f>
        <v/>
      </c>
      <c r="AQ113" s="4">
        <v>16.5500000000001</v>
      </c>
      <c r="AR113" s="4" t="str">
        <f>IFERROR(VLOOKUP(AQ113,'CRUCE OPORTUNIDADES'!$C$6:$D$105,2,FALSE),"")</f>
        <v/>
      </c>
      <c r="AS113" s="4">
        <v>17.5500000000002</v>
      </c>
      <c r="AT113" s="4" t="str">
        <f>IFERROR(VLOOKUP(AS113,'CRUCE OPORTUNIDADES'!$C$6:$D$105,2,FALSE),"")</f>
        <v/>
      </c>
      <c r="AU113" s="4">
        <v>18.5500000000002</v>
      </c>
      <c r="AV113" s="4" t="str">
        <f>IFERROR(VLOOKUP(AU113,'CRUCE OPORTUNIDADES'!$C$6:$D$105,2,FALSE),"")</f>
        <v/>
      </c>
      <c r="AW113" s="4">
        <v>19.5500000000002</v>
      </c>
      <c r="AX113" s="4" t="str">
        <f>IFERROR(VLOOKUP(AW113,'CRUCE OPORTUNIDADES'!$C$6:$D$105,2,FALSE),"")</f>
        <v/>
      </c>
      <c r="AY113" s="4">
        <v>20.5500000000002</v>
      </c>
      <c r="AZ113" s="4" t="str">
        <f>IFERROR(VLOOKUP(AY113,'CRUCE OPORTUNIDADES'!$C$6:$D$105,2,FALSE),"")</f>
        <v/>
      </c>
      <c r="BA113" s="4">
        <v>21.5500000000002</v>
      </c>
      <c r="BB113" s="4" t="str">
        <f>IFERROR(VLOOKUP(BA113,'CRUCE OPORTUNIDADES'!$C$6:$D$105,2,FALSE),"")</f>
        <v/>
      </c>
      <c r="BC113" s="4">
        <v>22.5500000000002</v>
      </c>
      <c r="BD113" s="4" t="str">
        <f>IFERROR(VLOOKUP(BC113,'CRUCE OPORTUNIDADES'!$C$6:$D$105,2,FALSE),"")</f>
        <v/>
      </c>
      <c r="BE113" s="4">
        <v>23.5500000000002</v>
      </c>
      <c r="BF113" s="4" t="str">
        <f>IFERROR(VLOOKUP(BE113,'CRUCE OPORTUNIDADES'!$C$6:$D$105,2,FALSE),"")</f>
        <v/>
      </c>
      <c r="BG113" s="4">
        <v>24.5500000000002</v>
      </c>
      <c r="BH113" s="4" t="str">
        <f>IFERROR(VLOOKUP(BG113,'CRUCE OPORTUNIDADES'!$C$6:$D$105,2,FALSE),"")</f>
        <v/>
      </c>
      <c r="BI113" s="4">
        <v>25.5500000000002</v>
      </c>
      <c r="BJ113" s="4" t="str">
        <f>IFERROR(VLOOKUP(BI113,'CRUCE OPORTUNIDADES'!$C$6:$D$105,2,FALSE),"")</f>
        <v/>
      </c>
    </row>
    <row r="114" spans="13:62" x14ac:dyDescent="0.25">
      <c r="M114" s="4"/>
      <c r="N114" s="4" t="str">
        <f>IF(N115&lt;&gt;""," -O","")</f>
        <v/>
      </c>
      <c r="O114" s="4"/>
      <c r="P114" s="4" t="str">
        <f>IF(P115&lt;&gt;""," -O","")</f>
        <v/>
      </c>
      <c r="Q114" s="4"/>
      <c r="R114" s="4" t="str">
        <f>IF(R115&lt;&gt;""," -O","")</f>
        <v/>
      </c>
      <c r="S114" s="4"/>
      <c r="T114" s="4" t="str">
        <f>IF(T115&lt;&gt;""," -O","")</f>
        <v/>
      </c>
      <c r="U114" s="4"/>
      <c r="V114" s="4" t="str">
        <f>IF(V115&lt;&gt;""," -O","")</f>
        <v/>
      </c>
      <c r="W114" s="4"/>
      <c r="X114" s="4" t="str">
        <f>IF(X115&lt;&gt;""," -O","")</f>
        <v/>
      </c>
      <c r="Y114" s="4"/>
      <c r="Z114" s="4" t="str">
        <f>IF(Z115&lt;&gt;""," -O","")</f>
        <v/>
      </c>
      <c r="AA114" s="4"/>
      <c r="AB114" s="4" t="str">
        <f>IF(AB115&lt;&gt;""," -O","")</f>
        <v/>
      </c>
      <c r="AC114" s="4"/>
      <c r="AD114" s="4" t="str">
        <f>IF(AD115&lt;&gt;""," -O","")</f>
        <v/>
      </c>
      <c r="AE114" s="4"/>
      <c r="AF114" s="4" t="str">
        <f>IF(AF115&lt;&gt;""," -O","")</f>
        <v/>
      </c>
      <c r="AG114" s="4"/>
      <c r="AH114" s="4" t="str">
        <f>IF(AH115&lt;&gt;""," -O","")</f>
        <v/>
      </c>
      <c r="AI114" s="4"/>
      <c r="AJ114" s="4" t="str">
        <f>IF(AJ115&lt;&gt;""," -O","")</f>
        <v/>
      </c>
      <c r="AK114" s="4"/>
      <c r="AL114" s="4" t="str">
        <f>IF(AL115&lt;&gt;""," -O","")</f>
        <v/>
      </c>
      <c r="AM114" s="4"/>
      <c r="AN114" s="4" t="str">
        <f>IF(AN115&lt;&gt;""," -O","")</f>
        <v/>
      </c>
      <c r="AO114" s="4"/>
      <c r="AP114" s="4" t="str">
        <f>IF(AP115&lt;&gt;""," -O","")</f>
        <v/>
      </c>
      <c r="AQ114" s="4"/>
      <c r="AR114" s="4" t="str">
        <f>IF(AR115&lt;&gt;""," -O","")</f>
        <v/>
      </c>
      <c r="AS114" s="4"/>
      <c r="AT114" s="4" t="str">
        <f>IF(AT115&lt;&gt;""," -O","")</f>
        <v/>
      </c>
      <c r="AU114" s="4"/>
      <c r="AV114" s="4" t="str">
        <f>IF(AV115&lt;&gt;""," -O","")</f>
        <v/>
      </c>
      <c r="AW114" s="4"/>
      <c r="AX114" s="4" t="str">
        <f>IF(AX115&lt;&gt;""," -O","")</f>
        <v/>
      </c>
      <c r="AY114" s="4"/>
      <c r="AZ114" s="4" t="str">
        <f>IF(AZ115&lt;&gt;""," -O","")</f>
        <v/>
      </c>
      <c r="BA114" s="4"/>
      <c r="BB114" s="4" t="str">
        <f>IF(BB115&lt;&gt;""," -O","")</f>
        <v/>
      </c>
      <c r="BC114" s="4"/>
      <c r="BD114" s="4" t="str">
        <f>IF(BD115&lt;&gt;""," -O","")</f>
        <v/>
      </c>
      <c r="BE114" s="4"/>
      <c r="BF114" s="4" t="str">
        <f>IF(BF115&lt;&gt;""," -O","")</f>
        <v/>
      </c>
      <c r="BG114" s="4"/>
      <c r="BH114" s="4" t="str">
        <f>IF(BH115&lt;&gt;""," -O","")</f>
        <v/>
      </c>
      <c r="BI114" s="4"/>
      <c r="BJ114" s="4" t="str">
        <f>IF(BJ115&lt;&gt;""," -O","")</f>
        <v/>
      </c>
    </row>
    <row r="115" spans="13:62" x14ac:dyDescent="0.25">
      <c r="M115" s="4">
        <v>1.56</v>
      </c>
      <c r="N115" s="4" t="str">
        <f>IFERROR(VLOOKUP(M115,'CRUCE OPORTUNIDADES'!$C$6:$D$105,2,FALSE),"")</f>
        <v/>
      </c>
      <c r="O115" s="4">
        <v>2.5600000000000098</v>
      </c>
      <c r="P115" s="4" t="str">
        <f>IFERROR(VLOOKUP(O115,'CRUCE OPORTUNIDADES'!$C$6:$D$105,2,FALSE),"")</f>
        <v/>
      </c>
      <c r="Q115" s="4">
        <v>3.56000000000002</v>
      </c>
      <c r="R115" s="4" t="str">
        <f>IFERROR(VLOOKUP(Q115,'CRUCE OPORTUNIDADES'!$C$6:$D$105,2,FALSE),"")</f>
        <v/>
      </c>
      <c r="S115" s="4">
        <v>4.5600000000000298</v>
      </c>
      <c r="T115" s="4" t="str">
        <f>IFERROR(VLOOKUP(S115,'CRUCE OPORTUNIDADES'!$C$6:$D$105,2,FALSE),"")</f>
        <v/>
      </c>
      <c r="U115" s="4">
        <v>5.5600000000000396</v>
      </c>
      <c r="V115" s="4" t="str">
        <f>IFERROR(VLOOKUP(U115,'CRUCE OPORTUNIDADES'!$C$6:$D$105,2,FALSE),"")</f>
        <v/>
      </c>
      <c r="W115" s="4">
        <v>6.5600000000000502</v>
      </c>
      <c r="X115" s="4" t="str">
        <f>IFERROR(VLOOKUP(W115,'CRUCE OPORTUNIDADES'!$C$6:$D$105,2,FALSE),"")</f>
        <v/>
      </c>
      <c r="Y115" s="4">
        <v>7.56000000000006</v>
      </c>
      <c r="Z115" s="4" t="str">
        <f>IFERROR(VLOOKUP(Y115,'CRUCE OPORTUNIDADES'!$C$6:$D$105,2,FALSE),"")</f>
        <v/>
      </c>
      <c r="AA115" s="4">
        <v>8.5600000000000698</v>
      </c>
      <c r="AB115" s="4" t="str">
        <f>IFERROR(VLOOKUP(AA115,'CRUCE OPORTUNIDADES'!$C$6:$D$105,2,FALSE),"")</f>
        <v/>
      </c>
      <c r="AC115" s="4">
        <v>9.5600000000000804</v>
      </c>
      <c r="AD115" s="4" t="str">
        <f>IFERROR(VLOOKUP(AC115,'CRUCE OPORTUNIDADES'!$C$6:$D$105,2,FALSE),"")</f>
        <v/>
      </c>
      <c r="AE115" s="4">
        <v>10.5600000000001</v>
      </c>
      <c r="AF115" s="4" t="str">
        <f>IFERROR(VLOOKUP(AE115,'CRUCE OPORTUNIDADES'!$C$6:$D$105,2,FALSE),"")</f>
        <v/>
      </c>
      <c r="AG115" s="4">
        <v>11.5600000000001</v>
      </c>
      <c r="AH115" s="4" t="str">
        <f>IFERROR(VLOOKUP(AG115,'CRUCE OPORTUNIDADES'!$C$6:$D$105,2,FALSE),"")</f>
        <v/>
      </c>
      <c r="AI115" s="4">
        <v>12.5600000000001</v>
      </c>
      <c r="AJ115" s="4" t="str">
        <f>IFERROR(VLOOKUP(AI115,'CRUCE OPORTUNIDADES'!$C$6:$D$105,2,FALSE),"")</f>
        <v/>
      </c>
      <c r="AK115" s="4">
        <v>13.5600000000001</v>
      </c>
      <c r="AL115" s="4" t="str">
        <f>IFERROR(VLOOKUP(AK115,'CRUCE OPORTUNIDADES'!$C$6:$D$105,2,FALSE),"")</f>
        <v/>
      </c>
      <c r="AM115" s="4">
        <v>14.5600000000001</v>
      </c>
      <c r="AN115" s="4" t="str">
        <f>IFERROR(VLOOKUP(AM115,'CRUCE OPORTUNIDADES'!$C$6:$D$105,2,FALSE),"")</f>
        <v/>
      </c>
      <c r="AO115" s="4">
        <v>15.5600000000001</v>
      </c>
      <c r="AP115" s="4" t="str">
        <f>IFERROR(VLOOKUP(AO115,'CRUCE OPORTUNIDADES'!$C$6:$D$105,2,FALSE),"")</f>
        <v/>
      </c>
      <c r="AQ115" s="4">
        <v>16.560000000000102</v>
      </c>
      <c r="AR115" s="4" t="str">
        <f>IFERROR(VLOOKUP(AQ115,'CRUCE OPORTUNIDADES'!$C$6:$D$105,2,FALSE),"")</f>
        <v/>
      </c>
      <c r="AS115" s="4">
        <v>17.560000000000201</v>
      </c>
      <c r="AT115" s="4" t="str">
        <f>IFERROR(VLOOKUP(AS115,'CRUCE OPORTUNIDADES'!$C$6:$D$105,2,FALSE),"")</f>
        <v/>
      </c>
      <c r="AU115" s="4">
        <v>18.560000000000201</v>
      </c>
      <c r="AV115" s="4" t="str">
        <f>IFERROR(VLOOKUP(AU115,'CRUCE OPORTUNIDADES'!$C$6:$D$105,2,FALSE),"")</f>
        <v/>
      </c>
      <c r="AW115" s="4">
        <v>19.560000000000201</v>
      </c>
      <c r="AX115" s="4" t="str">
        <f>IFERROR(VLOOKUP(AW115,'CRUCE OPORTUNIDADES'!$C$6:$D$105,2,FALSE),"")</f>
        <v/>
      </c>
      <c r="AY115" s="4">
        <v>20.560000000000201</v>
      </c>
      <c r="AZ115" s="4" t="str">
        <f>IFERROR(VLOOKUP(AY115,'CRUCE OPORTUNIDADES'!$C$6:$D$105,2,FALSE),"")</f>
        <v/>
      </c>
      <c r="BA115" s="4">
        <v>21.560000000000201</v>
      </c>
      <c r="BB115" s="4" t="str">
        <f>IFERROR(VLOOKUP(BA115,'CRUCE OPORTUNIDADES'!$C$6:$D$105,2,FALSE),"")</f>
        <v/>
      </c>
      <c r="BC115" s="4">
        <v>22.560000000000201</v>
      </c>
      <c r="BD115" s="4" t="str">
        <f>IFERROR(VLOOKUP(BC115,'CRUCE OPORTUNIDADES'!$C$6:$D$105,2,FALSE),"")</f>
        <v/>
      </c>
      <c r="BE115" s="4">
        <v>23.560000000000201</v>
      </c>
      <c r="BF115" s="4" t="str">
        <f>IFERROR(VLOOKUP(BE115,'CRUCE OPORTUNIDADES'!$C$6:$D$105,2,FALSE),"")</f>
        <v/>
      </c>
      <c r="BG115" s="4">
        <v>24.560000000000201</v>
      </c>
      <c r="BH115" s="4" t="str">
        <f>IFERROR(VLOOKUP(BG115,'CRUCE OPORTUNIDADES'!$C$6:$D$105,2,FALSE),"")</f>
        <v/>
      </c>
      <c r="BI115" s="4">
        <v>25.560000000000201</v>
      </c>
      <c r="BJ115" s="4" t="str">
        <f>IFERROR(VLOOKUP(BI115,'CRUCE OPORTUNIDADES'!$C$6:$D$105,2,FALSE),"")</f>
        <v/>
      </c>
    </row>
    <row r="116" spans="13:62" x14ac:dyDescent="0.25">
      <c r="M116" s="4"/>
      <c r="N116" s="4" t="str">
        <f>IF(N117&lt;&gt;""," -O","")</f>
        <v/>
      </c>
      <c r="O116" s="4"/>
      <c r="P116" s="4" t="str">
        <f>IF(P117&lt;&gt;""," -O","")</f>
        <v/>
      </c>
      <c r="Q116" s="4"/>
      <c r="R116" s="4" t="str">
        <f>IF(R117&lt;&gt;""," -O","")</f>
        <v/>
      </c>
      <c r="S116" s="4"/>
      <c r="T116" s="4" t="str">
        <f>IF(T117&lt;&gt;""," -O","")</f>
        <v/>
      </c>
      <c r="U116" s="4"/>
      <c r="V116" s="4" t="str">
        <f>IF(V117&lt;&gt;""," -O","")</f>
        <v/>
      </c>
      <c r="W116" s="4"/>
      <c r="X116" s="4" t="str">
        <f>IF(X117&lt;&gt;""," -O","")</f>
        <v/>
      </c>
      <c r="Y116" s="4"/>
      <c r="Z116" s="4" t="str">
        <f>IF(Z117&lt;&gt;""," -O","")</f>
        <v/>
      </c>
      <c r="AA116" s="4"/>
      <c r="AB116" s="4" t="str">
        <f>IF(AB117&lt;&gt;""," -O","")</f>
        <v/>
      </c>
      <c r="AC116" s="4"/>
      <c r="AD116" s="4" t="str">
        <f>IF(AD117&lt;&gt;""," -O","")</f>
        <v/>
      </c>
      <c r="AE116" s="4"/>
      <c r="AF116" s="4" t="str">
        <f>IF(AF117&lt;&gt;""," -O","")</f>
        <v/>
      </c>
      <c r="AG116" s="4"/>
      <c r="AH116" s="4" t="str">
        <f>IF(AH117&lt;&gt;""," -O","")</f>
        <v/>
      </c>
      <c r="AI116" s="4"/>
      <c r="AJ116" s="4" t="str">
        <f>IF(AJ117&lt;&gt;""," -O","")</f>
        <v/>
      </c>
      <c r="AK116" s="4"/>
      <c r="AL116" s="4" t="str">
        <f>IF(AL117&lt;&gt;""," -O","")</f>
        <v/>
      </c>
      <c r="AM116" s="4"/>
      <c r="AN116" s="4" t="str">
        <f>IF(AN117&lt;&gt;""," -O","")</f>
        <v/>
      </c>
      <c r="AO116" s="4"/>
      <c r="AP116" s="4" t="str">
        <f>IF(AP117&lt;&gt;""," -O","")</f>
        <v/>
      </c>
      <c r="AQ116" s="4"/>
      <c r="AR116" s="4" t="str">
        <f>IF(AR117&lt;&gt;""," -O","")</f>
        <v/>
      </c>
      <c r="AS116" s="4"/>
      <c r="AT116" s="4" t="str">
        <f>IF(AT117&lt;&gt;""," -O","")</f>
        <v/>
      </c>
      <c r="AU116" s="4"/>
      <c r="AV116" s="4" t="str">
        <f>IF(AV117&lt;&gt;""," -O","")</f>
        <v/>
      </c>
      <c r="AW116" s="4"/>
      <c r="AX116" s="4" t="str">
        <f>IF(AX117&lt;&gt;""," -O","")</f>
        <v/>
      </c>
      <c r="AY116" s="4"/>
      <c r="AZ116" s="4" t="str">
        <f>IF(AZ117&lt;&gt;""," -O","")</f>
        <v/>
      </c>
      <c r="BA116" s="4"/>
      <c r="BB116" s="4" t="str">
        <f>IF(BB117&lt;&gt;""," -O","")</f>
        <v/>
      </c>
      <c r="BC116" s="4"/>
      <c r="BD116" s="4" t="str">
        <f>IF(BD117&lt;&gt;""," -O","")</f>
        <v/>
      </c>
      <c r="BE116" s="4"/>
      <c r="BF116" s="4" t="str">
        <f>IF(BF117&lt;&gt;""," -O","")</f>
        <v/>
      </c>
      <c r="BG116" s="4"/>
      <c r="BH116" s="4" t="str">
        <f>IF(BH117&lt;&gt;""," -O","")</f>
        <v/>
      </c>
      <c r="BI116" s="4"/>
      <c r="BJ116" s="4" t="str">
        <f>IF(BJ117&lt;&gt;""," -O","")</f>
        <v/>
      </c>
    </row>
    <row r="117" spans="13:62" x14ac:dyDescent="0.25">
      <c r="M117" s="4">
        <v>1.57</v>
      </c>
      <c r="N117" s="4" t="str">
        <f>IFERROR(VLOOKUP(M117,'CRUCE OPORTUNIDADES'!$C$6:$D$105,2,FALSE),"")</f>
        <v/>
      </c>
      <c r="O117" s="4">
        <v>2.5700000000000101</v>
      </c>
      <c r="P117" s="4" t="str">
        <f>IFERROR(VLOOKUP(O117,'CRUCE OPORTUNIDADES'!$C$6:$D$105,2,FALSE),"")</f>
        <v/>
      </c>
      <c r="Q117" s="4">
        <v>3.5700000000000198</v>
      </c>
      <c r="R117" s="4" t="str">
        <f>IFERROR(VLOOKUP(Q117,'CRUCE OPORTUNIDADES'!$C$6:$D$105,2,FALSE),"")</f>
        <v/>
      </c>
      <c r="S117" s="4">
        <v>4.5700000000000296</v>
      </c>
      <c r="T117" s="4" t="str">
        <f>IFERROR(VLOOKUP(S117,'CRUCE OPORTUNIDADES'!$C$6:$D$105,2,FALSE),"")</f>
        <v/>
      </c>
      <c r="U117" s="4">
        <v>5.5700000000000403</v>
      </c>
      <c r="V117" s="4" t="str">
        <f>IFERROR(VLOOKUP(U117,'CRUCE OPORTUNIDADES'!$C$6:$D$105,2,FALSE),"")</f>
        <v/>
      </c>
      <c r="W117" s="4">
        <v>6.57000000000005</v>
      </c>
      <c r="X117" s="4" t="str">
        <f>IFERROR(VLOOKUP(W117,'CRUCE OPORTUNIDADES'!$C$6:$D$105,2,FALSE),"")</f>
        <v/>
      </c>
      <c r="Y117" s="4">
        <v>7.5700000000000598</v>
      </c>
      <c r="Z117" s="4" t="str">
        <f>IFERROR(VLOOKUP(Y117,'CRUCE OPORTUNIDADES'!$C$6:$D$105,2,FALSE),"")</f>
        <v/>
      </c>
      <c r="AA117" s="4">
        <v>8.5700000000000696</v>
      </c>
      <c r="AB117" s="4" t="str">
        <f>IFERROR(VLOOKUP(AA117,'CRUCE OPORTUNIDADES'!$C$6:$D$105,2,FALSE),"")</f>
        <v/>
      </c>
      <c r="AC117" s="4">
        <v>9.5700000000000802</v>
      </c>
      <c r="AD117" s="4" t="str">
        <f>IFERROR(VLOOKUP(AC117,'CRUCE OPORTUNIDADES'!$C$6:$D$105,2,FALSE),"")</f>
        <v/>
      </c>
      <c r="AE117" s="4">
        <v>10.5700000000001</v>
      </c>
      <c r="AF117" s="4" t="str">
        <f>IFERROR(VLOOKUP(AE117,'CRUCE OPORTUNIDADES'!$C$6:$D$105,2,FALSE),"")</f>
        <v/>
      </c>
      <c r="AG117" s="4">
        <v>11.5700000000001</v>
      </c>
      <c r="AH117" s="4" t="str">
        <f>IFERROR(VLOOKUP(AG117,'CRUCE OPORTUNIDADES'!$C$6:$D$105,2,FALSE),"")</f>
        <v/>
      </c>
      <c r="AI117" s="4">
        <v>12.5700000000001</v>
      </c>
      <c r="AJ117" s="4" t="str">
        <f>IFERROR(VLOOKUP(AI117,'CRUCE OPORTUNIDADES'!$C$6:$D$105,2,FALSE),"")</f>
        <v/>
      </c>
      <c r="AK117" s="4">
        <v>13.5700000000001</v>
      </c>
      <c r="AL117" s="4" t="str">
        <f>IFERROR(VLOOKUP(AK117,'CRUCE OPORTUNIDADES'!$C$6:$D$105,2,FALSE),"")</f>
        <v/>
      </c>
      <c r="AM117" s="4">
        <v>14.5700000000001</v>
      </c>
      <c r="AN117" s="4" t="str">
        <f>IFERROR(VLOOKUP(AM117,'CRUCE OPORTUNIDADES'!$C$6:$D$105,2,FALSE),"")</f>
        <v/>
      </c>
      <c r="AO117" s="4">
        <v>15.5700000000001</v>
      </c>
      <c r="AP117" s="4" t="str">
        <f>IFERROR(VLOOKUP(AO117,'CRUCE OPORTUNIDADES'!$C$6:$D$105,2,FALSE),"")</f>
        <v/>
      </c>
      <c r="AQ117" s="4">
        <v>16.5700000000001</v>
      </c>
      <c r="AR117" s="4" t="str">
        <f>IFERROR(VLOOKUP(AQ117,'CRUCE OPORTUNIDADES'!$C$6:$D$105,2,FALSE),"")</f>
        <v/>
      </c>
      <c r="AS117" s="4">
        <v>17.570000000000199</v>
      </c>
      <c r="AT117" s="4" t="str">
        <f>IFERROR(VLOOKUP(AS117,'CRUCE OPORTUNIDADES'!$C$6:$D$105,2,FALSE),"")</f>
        <v/>
      </c>
      <c r="AU117" s="4">
        <v>18.570000000000199</v>
      </c>
      <c r="AV117" s="4" t="str">
        <f>IFERROR(VLOOKUP(AU117,'CRUCE OPORTUNIDADES'!$C$6:$D$105,2,FALSE),"")</f>
        <v/>
      </c>
      <c r="AW117" s="4">
        <v>19.570000000000199</v>
      </c>
      <c r="AX117" s="4" t="str">
        <f>IFERROR(VLOOKUP(AW117,'CRUCE OPORTUNIDADES'!$C$6:$D$105,2,FALSE),"")</f>
        <v/>
      </c>
      <c r="AY117" s="4">
        <v>20.570000000000199</v>
      </c>
      <c r="AZ117" s="4" t="str">
        <f>IFERROR(VLOOKUP(AY117,'CRUCE OPORTUNIDADES'!$C$6:$D$105,2,FALSE),"")</f>
        <v/>
      </c>
      <c r="BA117" s="4">
        <v>21.570000000000199</v>
      </c>
      <c r="BB117" s="4" t="str">
        <f>IFERROR(VLOOKUP(BA117,'CRUCE OPORTUNIDADES'!$C$6:$D$105,2,FALSE),"")</f>
        <v/>
      </c>
      <c r="BC117" s="4">
        <v>22.570000000000199</v>
      </c>
      <c r="BD117" s="4" t="str">
        <f>IFERROR(VLOOKUP(BC117,'CRUCE OPORTUNIDADES'!$C$6:$D$105,2,FALSE),"")</f>
        <v/>
      </c>
      <c r="BE117" s="4">
        <v>23.570000000000199</v>
      </c>
      <c r="BF117" s="4" t="str">
        <f>IFERROR(VLOOKUP(BE117,'CRUCE OPORTUNIDADES'!$C$6:$D$105,2,FALSE),"")</f>
        <v/>
      </c>
      <c r="BG117" s="4">
        <v>24.570000000000199</v>
      </c>
      <c r="BH117" s="4" t="str">
        <f>IFERROR(VLOOKUP(BG117,'CRUCE OPORTUNIDADES'!$C$6:$D$105,2,FALSE),"")</f>
        <v/>
      </c>
      <c r="BI117" s="4">
        <v>25.570000000000199</v>
      </c>
      <c r="BJ117" s="4" t="str">
        <f>IFERROR(VLOOKUP(BI117,'CRUCE OPORTUNIDADES'!$C$6:$D$105,2,FALSE),"")</f>
        <v/>
      </c>
    </row>
    <row r="118" spans="13:62" x14ac:dyDescent="0.25">
      <c r="M118" s="4"/>
      <c r="N118" s="4" t="str">
        <f>IF(N119&lt;&gt;""," -O","")</f>
        <v/>
      </c>
      <c r="O118" s="4"/>
      <c r="P118" s="4" t="str">
        <f>IF(P119&lt;&gt;""," -O","")</f>
        <v/>
      </c>
      <c r="Q118" s="4"/>
      <c r="R118" s="4" t="str">
        <f>IF(R119&lt;&gt;""," -O","")</f>
        <v/>
      </c>
      <c r="S118" s="4"/>
      <c r="T118" s="4" t="str">
        <f>IF(T119&lt;&gt;""," -O","")</f>
        <v/>
      </c>
      <c r="U118" s="4"/>
      <c r="V118" s="4" t="str">
        <f>IF(V119&lt;&gt;""," -O","")</f>
        <v/>
      </c>
      <c r="W118" s="4"/>
      <c r="X118" s="4" t="str">
        <f>IF(X119&lt;&gt;""," -O","")</f>
        <v/>
      </c>
      <c r="Y118" s="4"/>
      <c r="Z118" s="4" t="str">
        <f>IF(Z119&lt;&gt;""," -O","")</f>
        <v/>
      </c>
      <c r="AA118" s="4"/>
      <c r="AB118" s="4" t="str">
        <f>IF(AB119&lt;&gt;""," -O","")</f>
        <v/>
      </c>
      <c r="AC118" s="4"/>
      <c r="AD118" s="4" t="str">
        <f>IF(AD119&lt;&gt;""," -O","")</f>
        <v/>
      </c>
      <c r="AE118" s="4"/>
      <c r="AF118" s="4" t="str">
        <f>IF(AF119&lt;&gt;""," -O","")</f>
        <v/>
      </c>
      <c r="AG118" s="4"/>
      <c r="AH118" s="4" t="str">
        <f>IF(AH119&lt;&gt;""," -O","")</f>
        <v/>
      </c>
      <c r="AI118" s="4"/>
      <c r="AJ118" s="4" t="str">
        <f>IF(AJ119&lt;&gt;""," -O","")</f>
        <v/>
      </c>
      <c r="AK118" s="4"/>
      <c r="AL118" s="4" t="str">
        <f>IF(AL119&lt;&gt;""," -O","")</f>
        <v/>
      </c>
      <c r="AM118" s="4"/>
      <c r="AN118" s="4" t="str">
        <f>IF(AN119&lt;&gt;""," -O","")</f>
        <v/>
      </c>
      <c r="AO118" s="4"/>
      <c r="AP118" s="4" t="str">
        <f>IF(AP119&lt;&gt;""," -O","")</f>
        <v/>
      </c>
      <c r="AQ118" s="4"/>
      <c r="AR118" s="4" t="str">
        <f>IF(AR119&lt;&gt;""," -O","")</f>
        <v/>
      </c>
      <c r="AS118" s="4"/>
      <c r="AT118" s="4" t="str">
        <f>IF(AT119&lt;&gt;""," -O","")</f>
        <v/>
      </c>
      <c r="AU118" s="4"/>
      <c r="AV118" s="4" t="str">
        <f>IF(AV119&lt;&gt;""," -O","")</f>
        <v/>
      </c>
      <c r="AW118" s="4"/>
      <c r="AX118" s="4" t="str">
        <f>IF(AX119&lt;&gt;""," -O","")</f>
        <v/>
      </c>
      <c r="AY118" s="4"/>
      <c r="AZ118" s="4" t="str">
        <f>IF(AZ119&lt;&gt;""," -O","")</f>
        <v/>
      </c>
      <c r="BA118" s="4"/>
      <c r="BB118" s="4" t="str">
        <f>IF(BB119&lt;&gt;""," -O","")</f>
        <v/>
      </c>
      <c r="BC118" s="4"/>
      <c r="BD118" s="4" t="str">
        <f>IF(BD119&lt;&gt;""," -O","")</f>
        <v/>
      </c>
      <c r="BE118" s="4"/>
      <c r="BF118" s="4" t="str">
        <f>IF(BF119&lt;&gt;""," -O","")</f>
        <v/>
      </c>
      <c r="BG118" s="4"/>
      <c r="BH118" s="4" t="str">
        <f>IF(BH119&lt;&gt;""," -O","")</f>
        <v/>
      </c>
      <c r="BI118" s="4"/>
      <c r="BJ118" s="4" t="str">
        <f>IF(BJ119&lt;&gt;""," -O","")</f>
        <v/>
      </c>
    </row>
    <row r="119" spans="13:62" x14ac:dyDescent="0.25">
      <c r="M119" s="4">
        <v>1.58</v>
      </c>
      <c r="N119" s="4" t="str">
        <f>IFERROR(VLOOKUP(M119,'CRUCE OPORTUNIDADES'!$C$6:$D$105,2,FALSE),"")</f>
        <v/>
      </c>
      <c r="O119" s="4">
        <v>2.5800000000000098</v>
      </c>
      <c r="P119" s="4" t="str">
        <f>IFERROR(VLOOKUP(O119,'CRUCE OPORTUNIDADES'!$C$6:$D$105,2,FALSE),"")</f>
        <v/>
      </c>
      <c r="Q119" s="4">
        <v>3.5800000000000201</v>
      </c>
      <c r="R119" s="4" t="str">
        <f>IFERROR(VLOOKUP(Q119,'CRUCE OPORTUNIDADES'!$C$6:$D$105,2,FALSE),"")</f>
        <v/>
      </c>
      <c r="S119" s="4">
        <v>4.5800000000000303</v>
      </c>
      <c r="T119" s="4" t="str">
        <f>IFERROR(VLOOKUP(S119,'CRUCE OPORTUNIDADES'!$C$6:$D$105,2,FALSE),"")</f>
        <v/>
      </c>
      <c r="U119" s="4">
        <v>5.58000000000004</v>
      </c>
      <c r="V119" s="4" t="str">
        <f>IFERROR(VLOOKUP(U119,'CRUCE OPORTUNIDADES'!$C$6:$D$105,2,FALSE),"")</f>
        <v/>
      </c>
      <c r="W119" s="4">
        <v>6.5800000000000498</v>
      </c>
      <c r="X119" s="4" t="str">
        <f>IFERROR(VLOOKUP(W119,'CRUCE OPORTUNIDADES'!$C$6:$D$105,2,FALSE),"")</f>
        <v/>
      </c>
      <c r="Y119" s="4">
        <v>7.5800000000000596</v>
      </c>
      <c r="Z119" s="4" t="str">
        <f>IFERROR(VLOOKUP(Y119,'CRUCE OPORTUNIDADES'!$C$6:$D$105,2,FALSE),"")</f>
        <v/>
      </c>
      <c r="AA119" s="4">
        <v>8.5800000000000693</v>
      </c>
      <c r="AB119" s="4" t="str">
        <f>IFERROR(VLOOKUP(AA119,'CRUCE OPORTUNIDADES'!$C$6:$D$105,2,FALSE),"")</f>
        <v/>
      </c>
      <c r="AC119" s="4">
        <v>9.58000000000008</v>
      </c>
      <c r="AD119" s="4" t="str">
        <f>IFERROR(VLOOKUP(AC119,'CRUCE OPORTUNIDADES'!$C$6:$D$105,2,FALSE),"")</f>
        <v/>
      </c>
      <c r="AE119" s="4">
        <v>10.5800000000001</v>
      </c>
      <c r="AF119" s="4" t="str">
        <f>IFERROR(VLOOKUP(AE119,'CRUCE OPORTUNIDADES'!$C$6:$D$105,2,FALSE),"")</f>
        <v/>
      </c>
      <c r="AG119" s="4">
        <v>11.5800000000001</v>
      </c>
      <c r="AH119" s="4" t="str">
        <f>IFERROR(VLOOKUP(AG119,'CRUCE OPORTUNIDADES'!$C$6:$D$105,2,FALSE),"")</f>
        <v/>
      </c>
      <c r="AI119" s="4">
        <v>12.5800000000001</v>
      </c>
      <c r="AJ119" s="4" t="str">
        <f>IFERROR(VLOOKUP(AI119,'CRUCE OPORTUNIDADES'!$C$6:$D$105,2,FALSE),"")</f>
        <v/>
      </c>
      <c r="AK119" s="4">
        <v>13.5800000000001</v>
      </c>
      <c r="AL119" s="4" t="str">
        <f>IFERROR(VLOOKUP(AK119,'CRUCE OPORTUNIDADES'!$C$6:$D$105,2,FALSE),"")</f>
        <v/>
      </c>
      <c r="AM119" s="4">
        <v>14.5800000000001</v>
      </c>
      <c r="AN119" s="4" t="str">
        <f>IFERROR(VLOOKUP(AM119,'CRUCE OPORTUNIDADES'!$C$6:$D$105,2,FALSE),"")</f>
        <v/>
      </c>
      <c r="AO119" s="4">
        <v>15.5800000000001</v>
      </c>
      <c r="AP119" s="4" t="str">
        <f>IFERROR(VLOOKUP(AO119,'CRUCE OPORTUNIDADES'!$C$6:$D$105,2,FALSE),"")</f>
        <v/>
      </c>
      <c r="AQ119" s="4">
        <v>16.580000000000101</v>
      </c>
      <c r="AR119" s="4" t="str">
        <f>IFERROR(VLOOKUP(AQ119,'CRUCE OPORTUNIDADES'!$C$6:$D$105,2,FALSE),"")</f>
        <v/>
      </c>
      <c r="AS119" s="4">
        <v>17.580000000000201</v>
      </c>
      <c r="AT119" s="4" t="str">
        <f>IFERROR(VLOOKUP(AS119,'CRUCE OPORTUNIDADES'!$C$6:$D$105,2,FALSE),"")</f>
        <v/>
      </c>
      <c r="AU119" s="4">
        <v>18.580000000000201</v>
      </c>
      <c r="AV119" s="4" t="str">
        <f>IFERROR(VLOOKUP(AU119,'CRUCE OPORTUNIDADES'!$C$6:$D$105,2,FALSE),"")</f>
        <v/>
      </c>
      <c r="AW119" s="4">
        <v>19.580000000000201</v>
      </c>
      <c r="AX119" s="4" t="str">
        <f>IFERROR(VLOOKUP(AW119,'CRUCE OPORTUNIDADES'!$C$6:$D$105,2,FALSE),"")</f>
        <v/>
      </c>
      <c r="AY119" s="4">
        <v>20.580000000000201</v>
      </c>
      <c r="AZ119" s="4" t="str">
        <f>IFERROR(VLOOKUP(AY119,'CRUCE OPORTUNIDADES'!$C$6:$D$105,2,FALSE),"")</f>
        <v/>
      </c>
      <c r="BA119" s="4">
        <v>21.580000000000201</v>
      </c>
      <c r="BB119" s="4" t="str">
        <f>IFERROR(VLOOKUP(BA119,'CRUCE OPORTUNIDADES'!$C$6:$D$105,2,FALSE),"")</f>
        <v/>
      </c>
      <c r="BC119" s="4">
        <v>22.580000000000201</v>
      </c>
      <c r="BD119" s="4" t="str">
        <f>IFERROR(VLOOKUP(BC119,'CRUCE OPORTUNIDADES'!$C$6:$D$105,2,FALSE),"")</f>
        <v/>
      </c>
      <c r="BE119" s="4">
        <v>23.580000000000201</v>
      </c>
      <c r="BF119" s="4" t="str">
        <f>IFERROR(VLOOKUP(BE119,'CRUCE OPORTUNIDADES'!$C$6:$D$105,2,FALSE),"")</f>
        <v/>
      </c>
      <c r="BG119" s="4">
        <v>24.580000000000201</v>
      </c>
      <c r="BH119" s="4" t="str">
        <f>IFERROR(VLOOKUP(BG119,'CRUCE OPORTUNIDADES'!$C$6:$D$105,2,FALSE),"")</f>
        <v/>
      </c>
      <c r="BI119" s="4">
        <v>25.580000000000201</v>
      </c>
      <c r="BJ119" s="4" t="str">
        <f>IFERROR(VLOOKUP(BI119,'CRUCE OPORTUNIDADES'!$C$6:$D$105,2,FALSE),"")</f>
        <v/>
      </c>
    </row>
    <row r="120" spans="13:62" x14ac:dyDescent="0.25">
      <c r="M120" s="4"/>
      <c r="N120" s="4" t="str">
        <f>IF(N121&lt;&gt;""," -O","")</f>
        <v/>
      </c>
      <c r="O120" s="4"/>
      <c r="P120" s="4" t="str">
        <f>IF(P121&lt;&gt;""," -O","")</f>
        <v/>
      </c>
      <c r="Q120" s="4"/>
      <c r="R120" s="4" t="str">
        <f>IF(R121&lt;&gt;""," -O","")</f>
        <v/>
      </c>
      <c r="S120" s="4"/>
      <c r="T120" s="4" t="str">
        <f>IF(T121&lt;&gt;""," -O","")</f>
        <v/>
      </c>
      <c r="U120" s="4"/>
      <c r="V120" s="4" t="str">
        <f>IF(V121&lt;&gt;""," -O","")</f>
        <v/>
      </c>
      <c r="W120" s="4"/>
      <c r="X120" s="4" t="str">
        <f>IF(X121&lt;&gt;""," -O","")</f>
        <v/>
      </c>
      <c r="Y120" s="4"/>
      <c r="Z120" s="4" t="str">
        <f>IF(Z121&lt;&gt;""," -O","")</f>
        <v/>
      </c>
      <c r="AA120" s="4"/>
      <c r="AB120" s="4" t="str">
        <f>IF(AB121&lt;&gt;""," -O","")</f>
        <v/>
      </c>
      <c r="AC120" s="4"/>
      <c r="AD120" s="4" t="str">
        <f>IF(AD121&lt;&gt;""," -O","")</f>
        <v/>
      </c>
      <c r="AE120" s="4"/>
      <c r="AF120" s="4" t="str">
        <f>IF(AF121&lt;&gt;""," -O","")</f>
        <v/>
      </c>
      <c r="AG120" s="4"/>
      <c r="AH120" s="4" t="str">
        <f>IF(AH121&lt;&gt;""," -O","")</f>
        <v/>
      </c>
      <c r="AI120" s="4"/>
      <c r="AJ120" s="4" t="str">
        <f>IF(AJ121&lt;&gt;""," -O","")</f>
        <v/>
      </c>
      <c r="AK120" s="4"/>
      <c r="AL120" s="4" t="str">
        <f>IF(AL121&lt;&gt;""," -O","")</f>
        <v/>
      </c>
      <c r="AM120" s="4"/>
      <c r="AN120" s="4" t="str">
        <f>IF(AN121&lt;&gt;""," -O","")</f>
        <v/>
      </c>
      <c r="AO120" s="4"/>
      <c r="AP120" s="4" t="str">
        <f>IF(AP121&lt;&gt;""," -O","")</f>
        <v/>
      </c>
      <c r="AQ120" s="4"/>
      <c r="AR120" s="4" t="str">
        <f>IF(AR121&lt;&gt;""," -O","")</f>
        <v/>
      </c>
      <c r="AS120" s="4"/>
      <c r="AT120" s="4" t="str">
        <f>IF(AT121&lt;&gt;""," -O","")</f>
        <v/>
      </c>
      <c r="AU120" s="4"/>
      <c r="AV120" s="4" t="str">
        <f>IF(AV121&lt;&gt;""," -O","")</f>
        <v/>
      </c>
      <c r="AW120" s="4"/>
      <c r="AX120" s="4" t="str">
        <f>IF(AX121&lt;&gt;""," -O","")</f>
        <v/>
      </c>
      <c r="AY120" s="4"/>
      <c r="AZ120" s="4" t="str">
        <f>IF(AZ121&lt;&gt;""," -O","")</f>
        <v/>
      </c>
      <c r="BA120" s="4"/>
      <c r="BB120" s="4" t="str">
        <f>IF(BB121&lt;&gt;""," -O","")</f>
        <v/>
      </c>
      <c r="BC120" s="4"/>
      <c r="BD120" s="4" t="str">
        <f>IF(BD121&lt;&gt;""," -O","")</f>
        <v/>
      </c>
      <c r="BE120" s="4"/>
      <c r="BF120" s="4" t="str">
        <f>IF(BF121&lt;&gt;""," -O","")</f>
        <v/>
      </c>
      <c r="BG120" s="4"/>
      <c r="BH120" s="4" t="str">
        <f>IF(BH121&lt;&gt;""," -O","")</f>
        <v/>
      </c>
      <c r="BI120" s="4"/>
      <c r="BJ120" s="4" t="str">
        <f>IF(BJ121&lt;&gt;""," -O","")</f>
        <v/>
      </c>
    </row>
    <row r="121" spans="13:62" x14ac:dyDescent="0.25">
      <c r="M121" s="4">
        <v>1.59</v>
      </c>
      <c r="N121" s="4" t="str">
        <f>IFERROR(VLOOKUP(M121,'CRUCE OPORTUNIDADES'!$C$6:$D$105,2,FALSE),"")</f>
        <v/>
      </c>
      <c r="O121" s="4">
        <v>2.5900000000000101</v>
      </c>
      <c r="P121" s="4" t="str">
        <f>IFERROR(VLOOKUP(O121,'CRUCE OPORTUNIDADES'!$C$6:$D$105,2,FALSE),"")</f>
        <v/>
      </c>
      <c r="Q121" s="4">
        <v>3.5900000000000198</v>
      </c>
      <c r="R121" s="4" t="str">
        <f>IFERROR(VLOOKUP(Q121,'CRUCE OPORTUNIDADES'!$C$6:$D$105,2,FALSE),"")</f>
        <v/>
      </c>
      <c r="S121" s="4">
        <v>4.5900000000000301</v>
      </c>
      <c r="T121" s="4" t="str">
        <f>IFERROR(VLOOKUP(S121,'CRUCE OPORTUNIDADES'!$C$6:$D$105,2,FALSE),"")</f>
        <v/>
      </c>
      <c r="U121" s="4">
        <v>5.5900000000000398</v>
      </c>
      <c r="V121" s="4" t="str">
        <f>IFERROR(VLOOKUP(U121,'CRUCE OPORTUNIDADES'!$C$6:$D$105,2,FALSE),"")</f>
        <v/>
      </c>
      <c r="W121" s="4">
        <v>6.5900000000000496</v>
      </c>
      <c r="X121" s="4" t="str">
        <f>IFERROR(VLOOKUP(W121,'CRUCE OPORTUNIDADES'!$C$6:$D$105,2,FALSE),"")</f>
        <v/>
      </c>
      <c r="Y121" s="4">
        <v>7.5900000000000603</v>
      </c>
      <c r="Z121" s="4" t="str">
        <f>IFERROR(VLOOKUP(Y121,'CRUCE OPORTUNIDADES'!$C$6:$D$105,2,FALSE),"")</f>
        <v/>
      </c>
      <c r="AA121" s="4">
        <v>8.5900000000000691</v>
      </c>
      <c r="AB121" s="4" t="str">
        <f>IFERROR(VLOOKUP(AA121,'CRUCE OPORTUNIDADES'!$C$6:$D$105,2,FALSE),"")</f>
        <v/>
      </c>
      <c r="AC121" s="4">
        <v>9.5900000000000798</v>
      </c>
      <c r="AD121" s="4" t="str">
        <f>IFERROR(VLOOKUP(AC121,'CRUCE OPORTUNIDADES'!$C$6:$D$105,2,FALSE),"")</f>
        <v/>
      </c>
      <c r="AE121" s="4">
        <v>10.590000000000099</v>
      </c>
      <c r="AF121" s="4" t="str">
        <f>IFERROR(VLOOKUP(AE121,'CRUCE OPORTUNIDADES'!$C$6:$D$105,2,FALSE),"")</f>
        <v/>
      </c>
      <c r="AG121" s="4">
        <v>11.590000000000099</v>
      </c>
      <c r="AH121" s="4" t="str">
        <f>IFERROR(VLOOKUP(AG121,'CRUCE OPORTUNIDADES'!$C$6:$D$105,2,FALSE),"")</f>
        <v/>
      </c>
      <c r="AI121" s="4">
        <v>12.590000000000099</v>
      </c>
      <c r="AJ121" s="4" t="str">
        <f>IFERROR(VLOOKUP(AI121,'CRUCE OPORTUNIDADES'!$C$6:$D$105,2,FALSE),"")</f>
        <v/>
      </c>
      <c r="AK121" s="4">
        <v>13.590000000000099</v>
      </c>
      <c r="AL121" s="4" t="str">
        <f>IFERROR(VLOOKUP(AK121,'CRUCE OPORTUNIDADES'!$C$6:$D$105,2,FALSE),"")</f>
        <v/>
      </c>
      <c r="AM121" s="4">
        <v>14.590000000000099</v>
      </c>
      <c r="AN121" s="4" t="str">
        <f>IFERROR(VLOOKUP(AM121,'CRUCE OPORTUNIDADES'!$C$6:$D$105,2,FALSE),"")</f>
        <v/>
      </c>
      <c r="AO121" s="4">
        <v>15.590000000000099</v>
      </c>
      <c r="AP121" s="4" t="str">
        <f>IFERROR(VLOOKUP(AO121,'CRUCE OPORTUNIDADES'!$C$6:$D$105,2,FALSE),"")</f>
        <v/>
      </c>
      <c r="AQ121" s="4">
        <v>16.590000000000099</v>
      </c>
      <c r="AR121" s="4" t="str">
        <f>IFERROR(VLOOKUP(AQ121,'CRUCE OPORTUNIDADES'!$C$6:$D$105,2,FALSE),"")</f>
        <v/>
      </c>
      <c r="AS121" s="4">
        <v>17.590000000000199</v>
      </c>
      <c r="AT121" s="4" t="str">
        <f>IFERROR(VLOOKUP(AS121,'CRUCE OPORTUNIDADES'!$C$6:$D$105,2,FALSE),"")</f>
        <v/>
      </c>
      <c r="AU121" s="4">
        <v>18.590000000000199</v>
      </c>
      <c r="AV121" s="4" t="str">
        <f>IFERROR(VLOOKUP(AU121,'CRUCE OPORTUNIDADES'!$C$6:$D$105,2,FALSE),"")</f>
        <v/>
      </c>
      <c r="AW121" s="4">
        <v>19.590000000000199</v>
      </c>
      <c r="AX121" s="4" t="str">
        <f>IFERROR(VLOOKUP(AW121,'CRUCE OPORTUNIDADES'!$C$6:$D$105,2,FALSE),"")</f>
        <v/>
      </c>
      <c r="AY121" s="4">
        <v>20.590000000000199</v>
      </c>
      <c r="AZ121" s="4" t="str">
        <f>IFERROR(VLOOKUP(AY121,'CRUCE OPORTUNIDADES'!$C$6:$D$105,2,FALSE),"")</f>
        <v/>
      </c>
      <c r="BA121" s="4">
        <v>21.590000000000199</v>
      </c>
      <c r="BB121" s="4" t="str">
        <f>IFERROR(VLOOKUP(BA121,'CRUCE OPORTUNIDADES'!$C$6:$D$105,2,FALSE),"")</f>
        <v/>
      </c>
      <c r="BC121" s="4">
        <v>22.590000000000199</v>
      </c>
      <c r="BD121" s="4" t="str">
        <f>IFERROR(VLOOKUP(BC121,'CRUCE OPORTUNIDADES'!$C$6:$D$105,2,FALSE),"")</f>
        <v/>
      </c>
      <c r="BE121" s="4">
        <v>23.590000000000199</v>
      </c>
      <c r="BF121" s="4" t="str">
        <f>IFERROR(VLOOKUP(BE121,'CRUCE OPORTUNIDADES'!$C$6:$D$105,2,FALSE),"")</f>
        <v/>
      </c>
      <c r="BG121" s="4">
        <v>24.590000000000199</v>
      </c>
      <c r="BH121" s="4" t="str">
        <f>IFERROR(VLOOKUP(BG121,'CRUCE OPORTUNIDADES'!$C$6:$D$105,2,FALSE),"")</f>
        <v/>
      </c>
      <c r="BI121" s="4">
        <v>25.590000000000199</v>
      </c>
      <c r="BJ121" s="4" t="str">
        <f>IFERROR(VLOOKUP(BI121,'CRUCE OPORTUNIDADES'!$C$6:$D$105,2,FALSE),"")</f>
        <v/>
      </c>
    </row>
    <row r="122" spans="13:62" x14ac:dyDescent="0.25">
      <c r="M122" s="4"/>
      <c r="N122" s="4" t="str">
        <f>IF(N123&lt;&gt;""," -O","")</f>
        <v/>
      </c>
      <c r="O122" s="4"/>
      <c r="P122" s="4" t="str">
        <f>IF(P123&lt;&gt;""," -O","")</f>
        <v/>
      </c>
      <c r="Q122" s="4"/>
      <c r="R122" s="4" t="str">
        <f>IF(R123&lt;&gt;""," -O","")</f>
        <v/>
      </c>
      <c r="S122" s="4"/>
      <c r="T122" s="4" t="str">
        <f>IF(T123&lt;&gt;""," -O","")</f>
        <v/>
      </c>
      <c r="U122" s="4"/>
      <c r="V122" s="4" t="str">
        <f>IF(V123&lt;&gt;""," -O","")</f>
        <v/>
      </c>
      <c r="W122" s="4"/>
      <c r="X122" s="4" t="str">
        <f>IF(X123&lt;&gt;""," -O","")</f>
        <v/>
      </c>
      <c r="Y122" s="4"/>
      <c r="Z122" s="4" t="str">
        <f>IF(Z123&lt;&gt;""," -O","")</f>
        <v/>
      </c>
      <c r="AA122" s="4"/>
      <c r="AB122" s="4" t="str">
        <f>IF(AB123&lt;&gt;""," -O","")</f>
        <v/>
      </c>
      <c r="AC122" s="4"/>
      <c r="AD122" s="4" t="str">
        <f>IF(AD123&lt;&gt;""," -O","")</f>
        <v/>
      </c>
      <c r="AE122" s="4"/>
      <c r="AF122" s="4" t="str">
        <f>IF(AF123&lt;&gt;""," -O","")</f>
        <v/>
      </c>
      <c r="AG122" s="4"/>
      <c r="AH122" s="4" t="str">
        <f>IF(AH123&lt;&gt;""," -O","")</f>
        <v/>
      </c>
      <c r="AI122" s="4"/>
      <c r="AJ122" s="4" t="str">
        <f>IF(AJ123&lt;&gt;""," -O","")</f>
        <v/>
      </c>
      <c r="AK122" s="4"/>
      <c r="AL122" s="4" t="str">
        <f>IF(AL123&lt;&gt;""," -O","")</f>
        <v/>
      </c>
      <c r="AM122" s="4"/>
      <c r="AN122" s="4" t="str">
        <f>IF(AN123&lt;&gt;""," -O","")</f>
        <v/>
      </c>
      <c r="AO122" s="4"/>
      <c r="AP122" s="4" t="str">
        <f>IF(AP123&lt;&gt;""," -O","")</f>
        <v/>
      </c>
      <c r="AQ122" s="4"/>
      <c r="AR122" s="4" t="str">
        <f>IF(AR123&lt;&gt;""," -O","")</f>
        <v/>
      </c>
      <c r="AS122" s="4"/>
      <c r="AT122" s="4" t="str">
        <f>IF(AT123&lt;&gt;""," -O","")</f>
        <v/>
      </c>
      <c r="AU122" s="4"/>
      <c r="AV122" s="4" t="str">
        <f>IF(AV123&lt;&gt;""," -O","")</f>
        <v/>
      </c>
      <c r="AW122" s="4"/>
      <c r="AX122" s="4" t="str">
        <f>IF(AX123&lt;&gt;""," -O","")</f>
        <v/>
      </c>
      <c r="AY122" s="4"/>
      <c r="AZ122" s="4" t="str">
        <f>IF(AZ123&lt;&gt;""," -O","")</f>
        <v/>
      </c>
      <c r="BA122" s="4"/>
      <c r="BB122" s="4" t="str">
        <f>IF(BB123&lt;&gt;""," -O","")</f>
        <v/>
      </c>
      <c r="BC122" s="4"/>
      <c r="BD122" s="4" t="str">
        <f>IF(BD123&lt;&gt;""," -O","")</f>
        <v/>
      </c>
      <c r="BE122" s="4"/>
      <c r="BF122" s="4" t="str">
        <f>IF(BF123&lt;&gt;""," -O","")</f>
        <v/>
      </c>
      <c r="BG122" s="4"/>
      <c r="BH122" s="4" t="str">
        <f>IF(BH123&lt;&gt;""," -O","")</f>
        <v/>
      </c>
      <c r="BI122" s="4"/>
      <c r="BJ122" s="4" t="str">
        <f>IF(BJ123&lt;&gt;""," -O","")</f>
        <v/>
      </c>
    </row>
    <row r="123" spans="13:62" x14ac:dyDescent="0.25">
      <c r="M123" s="4">
        <v>1.6</v>
      </c>
      <c r="N123" s="4" t="str">
        <f>IFERROR(VLOOKUP(M123,'CRUCE OPORTUNIDADES'!$C$6:$D$105,2,FALSE),"")</f>
        <v/>
      </c>
      <c r="O123" s="4">
        <v>2.6000000000000099</v>
      </c>
      <c r="P123" s="4" t="str">
        <f>IFERROR(VLOOKUP(O123,'CRUCE OPORTUNIDADES'!$C$6:$D$105,2,FALSE),"")</f>
        <v/>
      </c>
      <c r="Q123" s="4">
        <v>3.6000000000000201</v>
      </c>
      <c r="R123" s="4" t="str">
        <f>IFERROR(VLOOKUP(Q123,'CRUCE OPORTUNIDADES'!$C$6:$D$105,2,FALSE),"")</f>
        <v/>
      </c>
      <c r="S123" s="4">
        <v>4.6000000000000298</v>
      </c>
      <c r="T123" s="4" t="str">
        <f>IFERROR(VLOOKUP(S123,'CRUCE OPORTUNIDADES'!$C$6:$D$105,2,FALSE),"")</f>
        <v/>
      </c>
      <c r="U123" s="4">
        <v>5.6000000000000396</v>
      </c>
      <c r="V123" s="4" t="str">
        <f>IFERROR(VLOOKUP(U123,'CRUCE OPORTUNIDADES'!$C$6:$D$105,2,FALSE),"")</f>
        <v/>
      </c>
      <c r="W123" s="4">
        <v>6.6000000000000503</v>
      </c>
      <c r="X123" s="4" t="str">
        <f>IFERROR(VLOOKUP(W123,'CRUCE OPORTUNIDADES'!$C$6:$D$105,2,FALSE),"")</f>
        <v/>
      </c>
      <c r="Y123" s="4">
        <v>7.60000000000006</v>
      </c>
      <c r="Z123" s="4" t="str">
        <f>IFERROR(VLOOKUP(Y123,'CRUCE OPORTUNIDADES'!$C$6:$D$105,2,FALSE),"")</f>
        <v/>
      </c>
      <c r="AA123" s="4">
        <v>8.6000000000000707</v>
      </c>
      <c r="AB123" s="4" t="str">
        <f>IFERROR(VLOOKUP(AA123,'CRUCE OPORTUNIDADES'!$C$6:$D$105,2,FALSE),"")</f>
        <v/>
      </c>
      <c r="AC123" s="4">
        <v>9.6000000000000796</v>
      </c>
      <c r="AD123" s="4" t="str">
        <f>IFERROR(VLOOKUP(AC123,'CRUCE OPORTUNIDADES'!$C$6:$D$105,2,FALSE),"")</f>
        <v/>
      </c>
      <c r="AE123" s="4">
        <v>10.600000000000099</v>
      </c>
      <c r="AF123" s="4" t="str">
        <f>IFERROR(VLOOKUP(AE123,'CRUCE OPORTUNIDADES'!$C$6:$D$105,2,FALSE),"")</f>
        <v/>
      </c>
      <c r="AG123" s="4">
        <v>11.600000000000099</v>
      </c>
      <c r="AH123" s="4" t="str">
        <f>IFERROR(VLOOKUP(AG123,'CRUCE OPORTUNIDADES'!$C$6:$D$105,2,FALSE),"")</f>
        <v/>
      </c>
      <c r="AI123" s="4">
        <v>12.600000000000099</v>
      </c>
      <c r="AJ123" s="4" t="str">
        <f>IFERROR(VLOOKUP(AI123,'CRUCE OPORTUNIDADES'!$C$6:$D$105,2,FALSE),"")</f>
        <v/>
      </c>
      <c r="AK123" s="4">
        <v>13.600000000000099</v>
      </c>
      <c r="AL123" s="4" t="str">
        <f>IFERROR(VLOOKUP(AK123,'CRUCE OPORTUNIDADES'!$C$6:$D$105,2,FALSE),"")</f>
        <v/>
      </c>
      <c r="AM123" s="4">
        <v>14.600000000000099</v>
      </c>
      <c r="AN123" s="4" t="str">
        <f>IFERROR(VLOOKUP(AM123,'CRUCE OPORTUNIDADES'!$C$6:$D$105,2,FALSE),"")</f>
        <v/>
      </c>
      <c r="AO123" s="4">
        <v>15.600000000000099</v>
      </c>
      <c r="AP123" s="4" t="str">
        <f>IFERROR(VLOOKUP(AO123,'CRUCE OPORTUNIDADES'!$C$6:$D$105,2,FALSE),"")</f>
        <v/>
      </c>
      <c r="AQ123" s="4">
        <v>16.600000000000101</v>
      </c>
      <c r="AR123" s="4" t="str">
        <f>IFERROR(VLOOKUP(AQ123,'CRUCE OPORTUNIDADES'!$C$6:$D$105,2,FALSE),"")</f>
        <v/>
      </c>
      <c r="AS123" s="4">
        <v>17.6000000000002</v>
      </c>
      <c r="AT123" s="4" t="str">
        <f>IFERROR(VLOOKUP(AS123,'CRUCE OPORTUNIDADES'!$C$6:$D$105,2,FALSE),"")</f>
        <v/>
      </c>
      <c r="AU123" s="4">
        <v>18.6000000000002</v>
      </c>
      <c r="AV123" s="4" t="str">
        <f>IFERROR(VLOOKUP(AU123,'CRUCE OPORTUNIDADES'!$C$6:$D$105,2,FALSE),"")</f>
        <v/>
      </c>
      <c r="AW123" s="4">
        <v>19.6000000000002</v>
      </c>
      <c r="AX123" s="4" t="str">
        <f>IFERROR(VLOOKUP(AW123,'CRUCE OPORTUNIDADES'!$C$6:$D$105,2,FALSE),"")</f>
        <v/>
      </c>
      <c r="AY123" s="4">
        <v>20.6000000000002</v>
      </c>
      <c r="AZ123" s="4" t="str">
        <f>IFERROR(VLOOKUP(AY123,'CRUCE OPORTUNIDADES'!$C$6:$D$105,2,FALSE),"")</f>
        <v/>
      </c>
      <c r="BA123" s="4">
        <v>21.6000000000002</v>
      </c>
      <c r="BB123" s="4" t="str">
        <f>IFERROR(VLOOKUP(BA123,'CRUCE OPORTUNIDADES'!$C$6:$D$105,2,FALSE),"")</f>
        <v/>
      </c>
      <c r="BC123" s="4">
        <v>22.6000000000002</v>
      </c>
      <c r="BD123" s="4" t="str">
        <f>IFERROR(VLOOKUP(BC123,'CRUCE OPORTUNIDADES'!$C$6:$D$105,2,FALSE),"")</f>
        <v/>
      </c>
      <c r="BE123" s="4">
        <v>23.6000000000002</v>
      </c>
      <c r="BF123" s="4" t="str">
        <f>IFERROR(VLOOKUP(BE123,'CRUCE OPORTUNIDADES'!$C$6:$D$105,2,FALSE),"")</f>
        <v/>
      </c>
      <c r="BG123" s="4">
        <v>24.6000000000002</v>
      </c>
      <c r="BH123" s="4" t="str">
        <f>IFERROR(VLOOKUP(BG123,'CRUCE OPORTUNIDADES'!$C$6:$D$105,2,FALSE),"")</f>
        <v/>
      </c>
      <c r="BI123" s="4">
        <v>25.6000000000002</v>
      </c>
      <c r="BJ123" s="4" t="str">
        <f>IFERROR(VLOOKUP(BI123,'CRUCE OPORTUNIDADES'!$C$6:$D$105,2,FALSE),"")</f>
        <v/>
      </c>
    </row>
    <row r="124" spans="13:62" x14ac:dyDescent="0.25">
      <c r="M124" s="4"/>
      <c r="N124" s="4" t="str">
        <f>IF(N125&lt;&gt;""," -O","")</f>
        <v/>
      </c>
      <c r="O124" s="4"/>
      <c r="P124" s="4" t="str">
        <f>IF(P125&lt;&gt;""," -O","")</f>
        <v/>
      </c>
      <c r="Q124" s="4"/>
      <c r="R124" s="4" t="str">
        <f>IF(R125&lt;&gt;""," -O","")</f>
        <v/>
      </c>
      <c r="S124" s="4"/>
      <c r="T124" s="4" t="str">
        <f>IF(T125&lt;&gt;""," -O","")</f>
        <v/>
      </c>
      <c r="U124" s="4"/>
      <c r="V124" s="4" t="str">
        <f>IF(V125&lt;&gt;""," -O","")</f>
        <v/>
      </c>
      <c r="W124" s="4"/>
      <c r="X124" s="4" t="str">
        <f>IF(X125&lt;&gt;""," -O","")</f>
        <v/>
      </c>
      <c r="Y124" s="4"/>
      <c r="Z124" s="4" t="str">
        <f>IF(Z125&lt;&gt;""," -O","")</f>
        <v/>
      </c>
      <c r="AA124" s="4"/>
      <c r="AB124" s="4" t="str">
        <f>IF(AB125&lt;&gt;""," -O","")</f>
        <v/>
      </c>
      <c r="AC124" s="4"/>
      <c r="AD124" s="4" t="str">
        <f>IF(AD125&lt;&gt;""," -O","")</f>
        <v/>
      </c>
      <c r="AE124" s="4"/>
      <c r="AF124" s="4" t="str">
        <f>IF(AF125&lt;&gt;""," -O","")</f>
        <v/>
      </c>
      <c r="AG124" s="4"/>
      <c r="AH124" s="4" t="str">
        <f>IF(AH125&lt;&gt;""," -O","")</f>
        <v/>
      </c>
      <c r="AI124" s="4"/>
      <c r="AJ124" s="4" t="str">
        <f>IF(AJ125&lt;&gt;""," -O","")</f>
        <v/>
      </c>
      <c r="AK124" s="4"/>
      <c r="AL124" s="4" t="str">
        <f>IF(AL125&lt;&gt;""," -O","")</f>
        <v/>
      </c>
      <c r="AM124" s="4"/>
      <c r="AN124" s="4" t="str">
        <f>IF(AN125&lt;&gt;""," -O","")</f>
        <v/>
      </c>
      <c r="AO124" s="4"/>
      <c r="AP124" s="4" t="str">
        <f>IF(AP125&lt;&gt;""," -O","")</f>
        <v/>
      </c>
      <c r="AQ124" s="4"/>
      <c r="AR124" s="4" t="str">
        <f>IF(AR125&lt;&gt;""," -O","")</f>
        <v/>
      </c>
      <c r="AS124" s="4"/>
      <c r="AT124" s="4" t="str">
        <f>IF(AT125&lt;&gt;""," -O","")</f>
        <v/>
      </c>
      <c r="AU124" s="4"/>
      <c r="AV124" s="4" t="str">
        <f>IF(AV125&lt;&gt;""," -O","")</f>
        <v/>
      </c>
      <c r="AW124" s="4"/>
      <c r="AX124" s="4" t="str">
        <f>IF(AX125&lt;&gt;""," -O","")</f>
        <v/>
      </c>
      <c r="AY124" s="4"/>
      <c r="AZ124" s="4" t="str">
        <f>IF(AZ125&lt;&gt;""," -O","")</f>
        <v/>
      </c>
      <c r="BA124" s="4"/>
      <c r="BB124" s="4" t="str">
        <f>IF(BB125&lt;&gt;""," -O","")</f>
        <v/>
      </c>
      <c r="BC124" s="4"/>
      <c r="BD124" s="4" t="str">
        <f>IF(BD125&lt;&gt;""," -O","")</f>
        <v/>
      </c>
      <c r="BE124" s="4"/>
      <c r="BF124" s="4" t="str">
        <f>IF(BF125&lt;&gt;""," -O","")</f>
        <v/>
      </c>
      <c r="BG124" s="4"/>
      <c r="BH124" s="4" t="str">
        <f>IF(BH125&lt;&gt;""," -O","")</f>
        <v/>
      </c>
      <c r="BI124" s="4"/>
      <c r="BJ124" s="4" t="str">
        <f>IF(BJ125&lt;&gt;""," -O","")</f>
        <v/>
      </c>
    </row>
    <row r="125" spans="13:62" x14ac:dyDescent="0.25">
      <c r="M125" s="4">
        <v>1.61</v>
      </c>
      <c r="N125" s="4" t="str">
        <f>IFERROR(VLOOKUP(M125,'CRUCE OPORTUNIDADES'!$C$6:$D$105,2,FALSE),"")</f>
        <v/>
      </c>
      <c r="O125" s="4">
        <v>2.6100000000000101</v>
      </c>
      <c r="P125" s="4" t="str">
        <f>IFERROR(VLOOKUP(O125,'CRUCE OPORTUNIDADES'!$C$6:$D$105,2,FALSE),"")</f>
        <v/>
      </c>
      <c r="Q125" s="4">
        <v>3.6100000000000199</v>
      </c>
      <c r="R125" s="4" t="str">
        <f>IFERROR(VLOOKUP(Q125,'CRUCE OPORTUNIDADES'!$C$6:$D$105,2,FALSE),"")</f>
        <v/>
      </c>
      <c r="S125" s="4">
        <v>4.6100000000000296</v>
      </c>
      <c r="T125" s="4" t="str">
        <f>IFERROR(VLOOKUP(S125,'CRUCE OPORTUNIDADES'!$C$6:$D$105,2,FALSE),"")</f>
        <v/>
      </c>
      <c r="U125" s="4">
        <v>5.6100000000000403</v>
      </c>
      <c r="V125" s="4" t="str">
        <f>IFERROR(VLOOKUP(U125,'CRUCE OPORTUNIDADES'!$C$6:$D$105,2,FALSE),"")</f>
        <v/>
      </c>
      <c r="W125" s="4">
        <v>6.6100000000000501</v>
      </c>
      <c r="X125" s="4" t="str">
        <f>IFERROR(VLOOKUP(W125,'CRUCE OPORTUNIDADES'!$C$6:$D$105,2,FALSE),"")</f>
        <v/>
      </c>
      <c r="Y125" s="4">
        <v>7.6100000000000598</v>
      </c>
      <c r="Z125" s="4" t="str">
        <f>IFERROR(VLOOKUP(Y125,'CRUCE OPORTUNIDADES'!$C$6:$D$105,2,FALSE),"")</f>
        <v/>
      </c>
      <c r="AA125" s="4">
        <v>8.6100000000000705</v>
      </c>
      <c r="AB125" s="4" t="str">
        <f>IFERROR(VLOOKUP(AA125,'CRUCE OPORTUNIDADES'!$C$6:$D$105,2,FALSE),"")</f>
        <v/>
      </c>
      <c r="AC125" s="4">
        <v>9.6100000000000794</v>
      </c>
      <c r="AD125" s="4" t="str">
        <f>IFERROR(VLOOKUP(AC125,'CRUCE OPORTUNIDADES'!$C$6:$D$105,2,FALSE),"")</f>
        <v/>
      </c>
      <c r="AE125" s="4">
        <v>10.610000000000101</v>
      </c>
      <c r="AF125" s="4" t="str">
        <f>IFERROR(VLOOKUP(AE125,'CRUCE OPORTUNIDADES'!$C$6:$D$105,2,FALSE),"")</f>
        <v/>
      </c>
      <c r="AG125" s="4">
        <v>11.610000000000101</v>
      </c>
      <c r="AH125" s="4" t="str">
        <f>IFERROR(VLOOKUP(AG125,'CRUCE OPORTUNIDADES'!$C$6:$D$105,2,FALSE),"")</f>
        <v/>
      </c>
      <c r="AI125" s="4">
        <v>12.610000000000101</v>
      </c>
      <c r="AJ125" s="4" t="str">
        <f>IFERROR(VLOOKUP(AI125,'CRUCE OPORTUNIDADES'!$C$6:$D$105,2,FALSE),"")</f>
        <v/>
      </c>
      <c r="AK125" s="4">
        <v>13.610000000000101</v>
      </c>
      <c r="AL125" s="4" t="str">
        <f>IFERROR(VLOOKUP(AK125,'CRUCE OPORTUNIDADES'!$C$6:$D$105,2,FALSE),"")</f>
        <v/>
      </c>
      <c r="AM125" s="4">
        <v>14.610000000000101</v>
      </c>
      <c r="AN125" s="4" t="str">
        <f>IFERROR(VLOOKUP(AM125,'CRUCE OPORTUNIDADES'!$C$6:$D$105,2,FALSE),"")</f>
        <v/>
      </c>
      <c r="AO125" s="4">
        <v>15.610000000000101</v>
      </c>
      <c r="AP125" s="4" t="str">
        <f>IFERROR(VLOOKUP(AO125,'CRUCE OPORTUNIDADES'!$C$6:$D$105,2,FALSE),"")</f>
        <v/>
      </c>
      <c r="AQ125" s="4">
        <v>16.610000000000099</v>
      </c>
      <c r="AR125" s="4" t="str">
        <f>IFERROR(VLOOKUP(AQ125,'CRUCE OPORTUNIDADES'!$C$6:$D$105,2,FALSE),"")</f>
        <v/>
      </c>
      <c r="AS125" s="4">
        <v>17.610000000000198</v>
      </c>
      <c r="AT125" s="4" t="str">
        <f>IFERROR(VLOOKUP(AS125,'CRUCE OPORTUNIDADES'!$C$6:$D$105,2,FALSE),"")</f>
        <v/>
      </c>
      <c r="AU125" s="4">
        <v>18.610000000000198</v>
      </c>
      <c r="AV125" s="4" t="str">
        <f>IFERROR(VLOOKUP(AU125,'CRUCE OPORTUNIDADES'!$C$6:$D$105,2,FALSE),"")</f>
        <v/>
      </c>
      <c r="AW125" s="4">
        <v>19.610000000000198</v>
      </c>
      <c r="AX125" s="4" t="str">
        <f>IFERROR(VLOOKUP(AW125,'CRUCE OPORTUNIDADES'!$C$6:$D$105,2,FALSE),"")</f>
        <v/>
      </c>
      <c r="AY125" s="4">
        <v>20.610000000000198</v>
      </c>
      <c r="AZ125" s="4" t="str">
        <f>IFERROR(VLOOKUP(AY125,'CRUCE OPORTUNIDADES'!$C$6:$D$105,2,FALSE),"")</f>
        <v/>
      </c>
      <c r="BA125" s="4">
        <v>21.610000000000198</v>
      </c>
      <c r="BB125" s="4" t="str">
        <f>IFERROR(VLOOKUP(BA125,'CRUCE OPORTUNIDADES'!$C$6:$D$105,2,FALSE),"")</f>
        <v/>
      </c>
      <c r="BC125" s="4">
        <v>22.610000000000198</v>
      </c>
      <c r="BD125" s="4" t="str">
        <f>IFERROR(VLOOKUP(BC125,'CRUCE OPORTUNIDADES'!$C$6:$D$105,2,FALSE),"")</f>
        <v/>
      </c>
      <c r="BE125" s="4">
        <v>23.610000000000198</v>
      </c>
      <c r="BF125" s="4" t="str">
        <f>IFERROR(VLOOKUP(BE125,'CRUCE OPORTUNIDADES'!$C$6:$D$105,2,FALSE),"")</f>
        <v/>
      </c>
      <c r="BG125" s="4">
        <v>24.610000000000198</v>
      </c>
      <c r="BH125" s="4" t="str">
        <f>IFERROR(VLOOKUP(BG125,'CRUCE OPORTUNIDADES'!$C$6:$D$105,2,FALSE),"")</f>
        <v/>
      </c>
      <c r="BI125" s="4">
        <v>25.610000000000198</v>
      </c>
      <c r="BJ125" s="4" t="str">
        <f>IFERROR(VLOOKUP(BI125,'CRUCE OPORTUNIDADES'!$C$6:$D$105,2,FALSE),"")</f>
        <v/>
      </c>
    </row>
    <row r="126" spans="13:62" x14ac:dyDescent="0.25">
      <c r="M126" s="4"/>
      <c r="N126" s="4" t="str">
        <f>IF(N127&lt;&gt;""," -O","")</f>
        <v/>
      </c>
      <c r="O126" s="4"/>
      <c r="P126" s="4" t="str">
        <f>IF(P127&lt;&gt;""," -O","")</f>
        <v/>
      </c>
      <c r="Q126" s="4"/>
      <c r="R126" s="4" t="str">
        <f>IF(R127&lt;&gt;""," -O","")</f>
        <v/>
      </c>
      <c r="S126" s="4"/>
      <c r="T126" s="4" t="str">
        <f>IF(T127&lt;&gt;""," -O","")</f>
        <v/>
      </c>
      <c r="U126" s="4"/>
      <c r="V126" s="4" t="str">
        <f>IF(V127&lt;&gt;""," -O","")</f>
        <v/>
      </c>
      <c r="W126" s="4"/>
      <c r="X126" s="4" t="str">
        <f>IF(X127&lt;&gt;""," -O","")</f>
        <v/>
      </c>
      <c r="Y126" s="4"/>
      <c r="Z126" s="4" t="str">
        <f>IF(Z127&lt;&gt;""," -O","")</f>
        <v/>
      </c>
      <c r="AA126" s="4"/>
      <c r="AB126" s="4" t="str">
        <f>IF(AB127&lt;&gt;""," -O","")</f>
        <v/>
      </c>
      <c r="AC126" s="4"/>
      <c r="AD126" s="4" t="str">
        <f>IF(AD127&lt;&gt;""," -O","")</f>
        <v/>
      </c>
      <c r="AE126" s="4"/>
      <c r="AF126" s="4" t="str">
        <f>IF(AF127&lt;&gt;""," -O","")</f>
        <v/>
      </c>
      <c r="AG126" s="4"/>
      <c r="AH126" s="4" t="str">
        <f>IF(AH127&lt;&gt;""," -O","")</f>
        <v/>
      </c>
      <c r="AI126" s="4"/>
      <c r="AJ126" s="4" t="str">
        <f>IF(AJ127&lt;&gt;""," -O","")</f>
        <v/>
      </c>
      <c r="AK126" s="4"/>
      <c r="AL126" s="4" t="str">
        <f>IF(AL127&lt;&gt;""," -O","")</f>
        <v/>
      </c>
      <c r="AM126" s="4"/>
      <c r="AN126" s="4" t="str">
        <f>IF(AN127&lt;&gt;""," -O","")</f>
        <v/>
      </c>
      <c r="AO126" s="4"/>
      <c r="AP126" s="4" t="str">
        <f>IF(AP127&lt;&gt;""," -O","")</f>
        <v/>
      </c>
      <c r="AQ126" s="4"/>
      <c r="AR126" s="4" t="str">
        <f>IF(AR127&lt;&gt;""," -O","")</f>
        <v/>
      </c>
      <c r="AS126" s="4"/>
      <c r="AT126" s="4" t="str">
        <f>IF(AT127&lt;&gt;""," -O","")</f>
        <v/>
      </c>
      <c r="AU126" s="4"/>
      <c r="AV126" s="4" t="str">
        <f>IF(AV127&lt;&gt;""," -O","")</f>
        <v/>
      </c>
      <c r="AW126" s="4"/>
      <c r="AX126" s="4" t="str">
        <f>IF(AX127&lt;&gt;""," -O","")</f>
        <v/>
      </c>
      <c r="AY126" s="4"/>
      <c r="AZ126" s="4" t="str">
        <f>IF(AZ127&lt;&gt;""," -O","")</f>
        <v/>
      </c>
      <c r="BA126" s="4"/>
      <c r="BB126" s="4" t="str">
        <f>IF(BB127&lt;&gt;""," -O","")</f>
        <v/>
      </c>
      <c r="BC126" s="4"/>
      <c r="BD126" s="4" t="str">
        <f>IF(BD127&lt;&gt;""," -O","")</f>
        <v/>
      </c>
      <c r="BE126" s="4"/>
      <c r="BF126" s="4" t="str">
        <f>IF(BF127&lt;&gt;""," -O","")</f>
        <v/>
      </c>
      <c r="BG126" s="4"/>
      <c r="BH126" s="4" t="str">
        <f>IF(BH127&lt;&gt;""," -O","")</f>
        <v/>
      </c>
      <c r="BI126" s="4"/>
      <c r="BJ126" s="4" t="str">
        <f>IF(BJ127&lt;&gt;""," -O","")</f>
        <v/>
      </c>
    </row>
    <row r="127" spans="13:62" x14ac:dyDescent="0.25">
      <c r="M127" s="4">
        <v>1.62</v>
      </c>
      <c r="N127" s="4" t="str">
        <f>IFERROR(VLOOKUP(M127,'CRUCE OPORTUNIDADES'!$C$6:$D$105,2,FALSE),"")</f>
        <v/>
      </c>
      <c r="O127" s="4">
        <v>2.6200000000000099</v>
      </c>
      <c r="P127" s="4" t="str">
        <f>IFERROR(VLOOKUP(O127,'CRUCE OPORTUNIDADES'!$C$6:$D$105,2,FALSE),"")</f>
        <v/>
      </c>
      <c r="Q127" s="4">
        <v>3.6200000000000201</v>
      </c>
      <c r="R127" s="4" t="str">
        <f>IFERROR(VLOOKUP(Q127,'CRUCE OPORTUNIDADES'!$C$6:$D$105,2,FALSE),"")</f>
        <v/>
      </c>
      <c r="S127" s="4">
        <v>4.6200000000000303</v>
      </c>
      <c r="T127" s="4" t="str">
        <f>IFERROR(VLOOKUP(S127,'CRUCE OPORTUNIDADES'!$C$6:$D$105,2,FALSE),"")</f>
        <v/>
      </c>
      <c r="U127" s="4">
        <v>5.6200000000000401</v>
      </c>
      <c r="V127" s="4" t="str">
        <f>IFERROR(VLOOKUP(U127,'CRUCE OPORTUNIDADES'!$C$6:$D$105,2,FALSE),"")</f>
        <v/>
      </c>
      <c r="W127" s="4">
        <v>6.6200000000000498</v>
      </c>
      <c r="X127" s="4" t="str">
        <f>IFERROR(VLOOKUP(W127,'CRUCE OPORTUNIDADES'!$C$6:$D$105,2,FALSE),"")</f>
        <v/>
      </c>
      <c r="Y127" s="4">
        <v>7.6200000000000596</v>
      </c>
      <c r="Z127" s="4" t="str">
        <f>IFERROR(VLOOKUP(Y127,'CRUCE OPORTUNIDADES'!$C$6:$D$105,2,FALSE),"")</f>
        <v/>
      </c>
      <c r="AA127" s="4">
        <v>8.6200000000000703</v>
      </c>
      <c r="AB127" s="4" t="str">
        <f>IFERROR(VLOOKUP(AA127,'CRUCE OPORTUNIDADES'!$C$6:$D$105,2,FALSE),"")</f>
        <v/>
      </c>
      <c r="AC127" s="4">
        <v>9.6200000000000792</v>
      </c>
      <c r="AD127" s="4" t="str">
        <f>IFERROR(VLOOKUP(AC127,'CRUCE OPORTUNIDADES'!$C$6:$D$105,2,FALSE),"")</f>
        <v/>
      </c>
      <c r="AE127" s="4">
        <v>10.6200000000001</v>
      </c>
      <c r="AF127" s="4" t="str">
        <f>IFERROR(VLOOKUP(AE127,'CRUCE OPORTUNIDADES'!$C$6:$D$105,2,FALSE),"")</f>
        <v/>
      </c>
      <c r="AG127" s="4">
        <v>11.6200000000001</v>
      </c>
      <c r="AH127" s="4" t="str">
        <f>IFERROR(VLOOKUP(AG127,'CRUCE OPORTUNIDADES'!$C$6:$D$105,2,FALSE),"")</f>
        <v/>
      </c>
      <c r="AI127" s="4">
        <v>12.6200000000001</v>
      </c>
      <c r="AJ127" s="4" t="str">
        <f>IFERROR(VLOOKUP(AI127,'CRUCE OPORTUNIDADES'!$C$6:$D$105,2,FALSE),"")</f>
        <v/>
      </c>
      <c r="AK127" s="4">
        <v>13.6200000000001</v>
      </c>
      <c r="AL127" s="4" t="str">
        <f>IFERROR(VLOOKUP(AK127,'CRUCE OPORTUNIDADES'!$C$6:$D$105,2,FALSE),"")</f>
        <v/>
      </c>
      <c r="AM127" s="4">
        <v>14.6200000000001</v>
      </c>
      <c r="AN127" s="4" t="str">
        <f>IFERROR(VLOOKUP(AM127,'CRUCE OPORTUNIDADES'!$C$6:$D$105,2,FALSE),"")</f>
        <v/>
      </c>
      <c r="AO127" s="4">
        <v>15.6200000000001</v>
      </c>
      <c r="AP127" s="4" t="str">
        <f>IFERROR(VLOOKUP(AO127,'CRUCE OPORTUNIDADES'!$C$6:$D$105,2,FALSE),"")</f>
        <v/>
      </c>
      <c r="AQ127" s="4">
        <v>16.6200000000001</v>
      </c>
      <c r="AR127" s="4" t="str">
        <f>IFERROR(VLOOKUP(AQ127,'CRUCE OPORTUNIDADES'!$C$6:$D$105,2,FALSE),"")</f>
        <v/>
      </c>
      <c r="AS127" s="4">
        <v>17.6200000000002</v>
      </c>
      <c r="AT127" s="4" t="str">
        <f>IFERROR(VLOOKUP(AS127,'CRUCE OPORTUNIDADES'!$C$6:$D$105,2,FALSE),"")</f>
        <v/>
      </c>
      <c r="AU127" s="4">
        <v>18.6200000000002</v>
      </c>
      <c r="AV127" s="4" t="str">
        <f>IFERROR(VLOOKUP(AU127,'CRUCE OPORTUNIDADES'!$C$6:$D$105,2,FALSE),"")</f>
        <v/>
      </c>
      <c r="AW127" s="4">
        <v>19.6200000000002</v>
      </c>
      <c r="AX127" s="4" t="str">
        <f>IFERROR(VLOOKUP(AW127,'CRUCE OPORTUNIDADES'!$C$6:$D$105,2,FALSE),"")</f>
        <v/>
      </c>
      <c r="AY127" s="4">
        <v>20.6200000000002</v>
      </c>
      <c r="AZ127" s="4" t="str">
        <f>IFERROR(VLOOKUP(AY127,'CRUCE OPORTUNIDADES'!$C$6:$D$105,2,FALSE),"")</f>
        <v/>
      </c>
      <c r="BA127" s="4">
        <v>21.6200000000002</v>
      </c>
      <c r="BB127" s="4" t="str">
        <f>IFERROR(VLOOKUP(BA127,'CRUCE OPORTUNIDADES'!$C$6:$D$105,2,FALSE),"")</f>
        <v/>
      </c>
      <c r="BC127" s="4">
        <v>22.6200000000002</v>
      </c>
      <c r="BD127" s="4" t="str">
        <f>IFERROR(VLOOKUP(BC127,'CRUCE OPORTUNIDADES'!$C$6:$D$105,2,FALSE),"")</f>
        <v/>
      </c>
      <c r="BE127" s="4">
        <v>23.6200000000002</v>
      </c>
      <c r="BF127" s="4" t="str">
        <f>IFERROR(VLOOKUP(BE127,'CRUCE OPORTUNIDADES'!$C$6:$D$105,2,FALSE),"")</f>
        <v/>
      </c>
      <c r="BG127" s="4">
        <v>24.6200000000002</v>
      </c>
      <c r="BH127" s="4" t="str">
        <f>IFERROR(VLOOKUP(BG127,'CRUCE OPORTUNIDADES'!$C$6:$D$105,2,FALSE),"")</f>
        <v/>
      </c>
      <c r="BI127" s="4">
        <v>25.6200000000002</v>
      </c>
      <c r="BJ127" s="4" t="str">
        <f>IFERROR(VLOOKUP(BI127,'CRUCE OPORTUNIDADES'!$C$6:$D$105,2,FALSE),"")</f>
        <v/>
      </c>
    </row>
    <row r="128" spans="13:62" x14ac:dyDescent="0.25">
      <c r="M128" s="4"/>
      <c r="N128" s="4" t="str">
        <f>IF(N129&lt;&gt;""," -O","")</f>
        <v/>
      </c>
      <c r="O128" s="4"/>
      <c r="P128" s="4" t="str">
        <f>IF(P129&lt;&gt;""," -O","")</f>
        <v/>
      </c>
      <c r="Q128" s="4"/>
      <c r="R128" s="4" t="str">
        <f>IF(R129&lt;&gt;""," -O","")</f>
        <v/>
      </c>
      <c r="S128" s="4"/>
      <c r="T128" s="4" t="str">
        <f>IF(T129&lt;&gt;""," -O","")</f>
        <v/>
      </c>
      <c r="U128" s="4"/>
      <c r="V128" s="4" t="str">
        <f>IF(V129&lt;&gt;""," -O","")</f>
        <v/>
      </c>
      <c r="W128" s="4"/>
      <c r="X128" s="4" t="str">
        <f>IF(X129&lt;&gt;""," -O","")</f>
        <v/>
      </c>
      <c r="Y128" s="4"/>
      <c r="Z128" s="4" t="str">
        <f>IF(Z129&lt;&gt;""," -O","")</f>
        <v/>
      </c>
      <c r="AA128" s="4"/>
      <c r="AB128" s="4" t="str">
        <f>IF(AB129&lt;&gt;""," -O","")</f>
        <v/>
      </c>
      <c r="AC128" s="4"/>
      <c r="AD128" s="4" t="str">
        <f>IF(AD129&lt;&gt;""," -O","")</f>
        <v/>
      </c>
      <c r="AE128" s="4"/>
      <c r="AF128" s="4" t="str">
        <f>IF(AF129&lt;&gt;""," -O","")</f>
        <v/>
      </c>
      <c r="AG128" s="4"/>
      <c r="AH128" s="4" t="str">
        <f>IF(AH129&lt;&gt;""," -O","")</f>
        <v/>
      </c>
      <c r="AI128" s="4"/>
      <c r="AJ128" s="4" t="str">
        <f>IF(AJ129&lt;&gt;""," -O","")</f>
        <v/>
      </c>
      <c r="AK128" s="4"/>
      <c r="AL128" s="4" t="str">
        <f>IF(AL129&lt;&gt;""," -O","")</f>
        <v/>
      </c>
      <c r="AM128" s="4"/>
      <c r="AN128" s="4" t="str">
        <f>IF(AN129&lt;&gt;""," -O","")</f>
        <v/>
      </c>
      <c r="AO128" s="4"/>
      <c r="AP128" s="4" t="str">
        <f>IF(AP129&lt;&gt;""," -O","")</f>
        <v/>
      </c>
      <c r="AQ128" s="4"/>
      <c r="AR128" s="4" t="str">
        <f>IF(AR129&lt;&gt;""," -O","")</f>
        <v/>
      </c>
      <c r="AS128" s="4"/>
      <c r="AT128" s="4" t="str">
        <f>IF(AT129&lt;&gt;""," -O","")</f>
        <v/>
      </c>
      <c r="AU128" s="4"/>
      <c r="AV128" s="4" t="str">
        <f>IF(AV129&lt;&gt;""," -O","")</f>
        <v/>
      </c>
      <c r="AW128" s="4"/>
      <c r="AX128" s="4" t="str">
        <f>IF(AX129&lt;&gt;""," -O","")</f>
        <v/>
      </c>
      <c r="AY128" s="4"/>
      <c r="AZ128" s="4" t="str">
        <f>IF(AZ129&lt;&gt;""," -O","")</f>
        <v/>
      </c>
      <c r="BA128" s="4"/>
      <c r="BB128" s="4" t="str">
        <f>IF(BB129&lt;&gt;""," -O","")</f>
        <v/>
      </c>
      <c r="BC128" s="4"/>
      <c r="BD128" s="4" t="str">
        <f>IF(BD129&lt;&gt;""," -O","")</f>
        <v/>
      </c>
      <c r="BE128" s="4"/>
      <c r="BF128" s="4" t="str">
        <f>IF(BF129&lt;&gt;""," -O","")</f>
        <v/>
      </c>
      <c r="BG128" s="4"/>
      <c r="BH128" s="4" t="str">
        <f>IF(BH129&lt;&gt;""," -O","")</f>
        <v/>
      </c>
      <c r="BI128" s="4"/>
      <c r="BJ128" s="4" t="str">
        <f>IF(BJ129&lt;&gt;""," -O","")</f>
        <v/>
      </c>
    </row>
    <row r="129" spans="13:62" x14ac:dyDescent="0.25">
      <c r="M129" s="4">
        <v>1.63</v>
      </c>
      <c r="N129" s="4" t="str">
        <f>IFERROR(VLOOKUP(M129,'CRUCE OPORTUNIDADES'!$C$6:$D$105,2,FALSE),"")</f>
        <v/>
      </c>
      <c r="O129" s="4">
        <v>2.6300000000000101</v>
      </c>
      <c r="P129" s="4" t="str">
        <f>IFERROR(VLOOKUP(O129,'CRUCE OPORTUNIDADES'!$C$6:$D$105,2,FALSE),"")</f>
        <v/>
      </c>
      <c r="Q129" s="4">
        <v>3.6300000000000199</v>
      </c>
      <c r="R129" s="4" t="str">
        <f>IFERROR(VLOOKUP(Q129,'CRUCE OPORTUNIDADES'!$C$6:$D$105,2,FALSE),"")</f>
        <v/>
      </c>
      <c r="S129" s="4">
        <v>4.6300000000000301</v>
      </c>
      <c r="T129" s="4" t="str">
        <f>IFERROR(VLOOKUP(S129,'CRUCE OPORTUNIDADES'!$C$6:$D$105,2,FALSE),"")</f>
        <v/>
      </c>
      <c r="U129" s="4">
        <v>5.6300000000000399</v>
      </c>
      <c r="V129" s="4" t="str">
        <f>IFERROR(VLOOKUP(U129,'CRUCE OPORTUNIDADES'!$C$6:$D$105,2,FALSE),"")</f>
        <v/>
      </c>
      <c r="W129" s="4">
        <v>6.6300000000000496</v>
      </c>
      <c r="X129" s="4" t="str">
        <f>IFERROR(VLOOKUP(W129,'CRUCE OPORTUNIDADES'!$C$6:$D$105,2,FALSE),"")</f>
        <v/>
      </c>
      <c r="Y129" s="4">
        <v>7.6300000000000603</v>
      </c>
      <c r="Z129" s="4" t="str">
        <f>IFERROR(VLOOKUP(Y129,'CRUCE OPORTUNIDADES'!$C$6:$D$105,2,FALSE),"")</f>
        <v/>
      </c>
      <c r="AA129" s="4">
        <v>8.6300000000000701</v>
      </c>
      <c r="AB129" s="4" t="str">
        <f>IFERROR(VLOOKUP(AA129,'CRUCE OPORTUNIDADES'!$C$6:$D$105,2,FALSE),"")</f>
        <v/>
      </c>
      <c r="AC129" s="4">
        <v>9.6300000000000807</v>
      </c>
      <c r="AD129" s="4" t="str">
        <f>IFERROR(VLOOKUP(AC129,'CRUCE OPORTUNIDADES'!$C$6:$D$105,2,FALSE),"")</f>
        <v/>
      </c>
      <c r="AE129" s="4">
        <v>10.6300000000001</v>
      </c>
      <c r="AF129" s="4" t="str">
        <f>IFERROR(VLOOKUP(AE129,'CRUCE OPORTUNIDADES'!$C$6:$D$105,2,FALSE),"")</f>
        <v/>
      </c>
      <c r="AG129" s="4">
        <v>11.6300000000001</v>
      </c>
      <c r="AH129" s="4" t="str">
        <f>IFERROR(VLOOKUP(AG129,'CRUCE OPORTUNIDADES'!$C$6:$D$105,2,FALSE),"")</f>
        <v/>
      </c>
      <c r="AI129" s="4">
        <v>12.6300000000001</v>
      </c>
      <c r="AJ129" s="4" t="str">
        <f>IFERROR(VLOOKUP(AI129,'CRUCE OPORTUNIDADES'!$C$6:$D$105,2,FALSE),"")</f>
        <v/>
      </c>
      <c r="AK129" s="4">
        <v>13.6300000000001</v>
      </c>
      <c r="AL129" s="4" t="str">
        <f>IFERROR(VLOOKUP(AK129,'CRUCE OPORTUNIDADES'!$C$6:$D$105,2,FALSE),"")</f>
        <v/>
      </c>
      <c r="AM129" s="4">
        <v>14.6300000000001</v>
      </c>
      <c r="AN129" s="4" t="str">
        <f>IFERROR(VLOOKUP(AM129,'CRUCE OPORTUNIDADES'!$C$6:$D$105,2,FALSE),"")</f>
        <v/>
      </c>
      <c r="AO129" s="4">
        <v>15.6300000000001</v>
      </c>
      <c r="AP129" s="4" t="str">
        <f>IFERROR(VLOOKUP(AO129,'CRUCE OPORTUNIDADES'!$C$6:$D$105,2,FALSE),"")</f>
        <v/>
      </c>
      <c r="AQ129" s="4">
        <v>16.630000000000202</v>
      </c>
      <c r="AR129" s="4" t="str">
        <f>IFERROR(VLOOKUP(AQ129,'CRUCE OPORTUNIDADES'!$C$6:$D$105,2,FALSE),"")</f>
        <v/>
      </c>
      <c r="AS129" s="4">
        <v>17.630000000000202</v>
      </c>
      <c r="AT129" s="4" t="str">
        <f>IFERROR(VLOOKUP(AS129,'CRUCE OPORTUNIDADES'!$C$6:$D$105,2,FALSE),"")</f>
        <v/>
      </c>
      <c r="AU129" s="4">
        <v>18.630000000000202</v>
      </c>
      <c r="AV129" s="4" t="str">
        <f>IFERROR(VLOOKUP(AU129,'CRUCE OPORTUNIDADES'!$C$6:$D$105,2,FALSE),"")</f>
        <v/>
      </c>
      <c r="AW129" s="4">
        <v>19.630000000000202</v>
      </c>
      <c r="AX129" s="4" t="str">
        <f>IFERROR(VLOOKUP(AW129,'CRUCE OPORTUNIDADES'!$C$6:$D$105,2,FALSE),"")</f>
        <v/>
      </c>
      <c r="AY129" s="4">
        <v>20.630000000000202</v>
      </c>
      <c r="AZ129" s="4" t="str">
        <f>IFERROR(VLOOKUP(AY129,'CRUCE OPORTUNIDADES'!$C$6:$D$105,2,FALSE),"")</f>
        <v/>
      </c>
      <c r="BA129" s="4">
        <v>21.630000000000202</v>
      </c>
      <c r="BB129" s="4" t="str">
        <f>IFERROR(VLOOKUP(BA129,'CRUCE OPORTUNIDADES'!$C$6:$D$105,2,FALSE),"")</f>
        <v/>
      </c>
      <c r="BC129" s="4">
        <v>22.630000000000202</v>
      </c>
      <c r="BD129" s="4" t="str">
        <f>IFERROR(VLOOKUP(BC129,'CRUCE OPORTUNIDADES'!$C$6:$D$105,2,FALSE),"")</f>
        <v/>
      </c>
      <c r="BE129" s="4">
        <v>23.630000000000202</v>
      </c>
      <c r="BF129" s="4" t="str">
        <f>IFERROR(VLOOKUP(BE129,'CRUCE OPORTUNIDADES'!$C$6:$D$105,2,FALSE),"")</f>
        <v/>
      </c>
      <c r="BG129" s="4">
        <v>24.630000000000202</v>
      </c>
      <c r="BH129" s="4" t="str">
        <f>IFERROR(VLOOKUP(BG129,'CRUCE OPORTUNIDADES'!$C$6:$D$105,2,FALSE),"")</f>
        <v/>
      </c>
      <c r="BI129" s="4">
        <v>25.630000000000202</v>
      </c>
      <c r="BJ129" s="4" t="str">
        <f>IFERROR(VLOOKUP(BI129,'CRUCE OPORTUNIDADES'!$C$6:$D$105,2,FALSE),"")</f>
        <v/>
      </c>
    </row>
    <row r="130" spans="13:62" x14ac:dyDescent="0.25">
      <c r="M130" s="4"/>
      <c r="N130" s="4" t="str">
        <f>IF(N131&lt;&gt;""," -O","")</f>
        <v/>
      </c>
      <c r="O130" s="4"/>
      <c r="P130" s="4" t="str">
        <f>IF(P131&lt;&gt;""," -O","")</f>
        <v/>
      </c>
      <c r="Q130" s="4"/>
      <c r="R130" s="4" t="str">
        <f>IF(R131&lt;&gt;""," -O","")</f>
        <v/>
      </c>
      <c r="S130" s="4"/>
      <c r="T130" s="4" t="str">
        <f>IF(T131&lt;&gt;""," -O","")</f>
        <v/>
      </c>
      <c r="U130" s="4"/>
      <c r="V130" s="4" t="str">
        <f>IF(V131&lt;&gt;""," -O","")</f>
        <v/>
      </c>
      <c r="W130" s="4"/>
      <c r="X130" s="4" t="str">
        <f>IF(X131&lt;&gt;""," -O","")</f>
        <v/>
      </c>
      <c r="Y130" s="4"/>
      <c r="Z130" s="4" t="str">
        <f>IF(Z131&lt;&gt;""," -O","")</f>
        <v/>
      </c>
      <c r="AA130" s="4"/>
      <c r="AB130" s="4" t="str">
        <f>IF(AB131&lt;&gt;""," -O","")</f>
        <v/>
      </c>
      <c r="AC130" s="4"/>
      <c r="AD130" s="4" t="str">
        <f>IF(AD131&lt;&gt;""," -O","")</f>
        <v/>
      </c>
      <c r="AE130" s="4"/>
      <c r="AF130" s="4" t="str">
        <f>IF(AF131&lt;&gt;""," -O","")</f>
        <v/>
      </c>
      <c r="AG130" s="4"/>
      <c r="AH130" s="4" t="str">
        <f>IF(AH131&lt;&gt;""," -O","")</f>
        <v/>
      </c>
      <c r="AI130" s="4"/>
      <c r="AJ130" s="4" t="str">
        <f>IF(AJ131&lt;&gt;""," -O","")</f>
        <v/>
      </c>
      <c r="AK130" s="4"/>
      <c r="AL130" s="4" t="str">
        <f>IF(AL131&lt;&gt;""," -O","")</f>
        <v/>
      </c>
      <c r="AM130" s="4"/>
      <c r="AN130" s="4" t="str">
        <f>IF(AN131&lt;&gt;""," -O","")</f>
        <v/>
      </c>
      <c r="AO130" s="4"/>
      <c r="AP130" s="4" t="str">
        <f>IF(AP131&lt;&gt;""," -O","")</f>
        <v/>
      </c>
      <c r="AQ130" s="4"/>
      <c r="AR130" s="4" t="str">
        <f>IF(AR131&lt;&gt;""," -O","")</f>
        <v/>
      </c>
      <c r="AS130" s="4"/>
      <c r="AT130" s="4" t="str">
        <f>IF(AT131&lt;&gt;""," -O","")</f>
        <v/>
      </c>
      <c r="AU130" s="4"/>
      <c r="AV130" s="4" t="str">
        <f>IF(AV131&lt;&gt;""," -O","")</f>
        <v/>
      </c>
      <c r="AW130" s="4"/>
      <c r="AX130" s="4" t="str">
        <f>IF(AX131&lt;&gt;""," -O","")</f>
        <v/>
      </c>
      <c r="AY130" s="4"/>
      <c r="AZ130" s="4" t="str">
        <f>IF(AZ131&lt;&gt;""," -O","")</f>
        <v/>
      </c>
      <c r="BA130" s="4"/>
      <c r="BB130" s="4" t="str">
        <f>IF(BB131&lt;&gt;""," -O","")</f>
        <v/>
      </c>
      <c r="BC130" s="4"/>
      <c r="BD130" s="4" t="str">
        <f>IF(BD131&lt;&gt;""," -O","")</f>
        <v/>
      </c>
      <c r="BE130" s="4"/>
      <c r="BF130" s="4" t="str">
        <f>IF(BF131&lt;&gt;""," -O","")</f>
        <v/>
      </c>
      <c r="BG130" s="4"/>
      <c r="BH130" s="4" t="str">
        <f>IF(BH131&lt;&gt;""," -O","")</f>
        <v/>
      </c>
      <c r="BI130" s="4"/>
      <c r="BJ130" s="4" t="str">
        <f>IF(BJ131&lt;&gt;""," -O","")</f>
        <v/>
      </c>
    </row>
    <row r="131" spans="13:62" x14ac:dyDescent="0.25">
      <c r="M131" s="4">
        <v>1.64</v>
      </c>
      <c r="N131" s="4" t="str">
        <f>IFERROR(VLOOKUP(M131,'CRUCE OPORTUNIDADES'!$C$6:$D$105,2,FALSE),"")</f>
        <v/>
      </c>
      <c r="O131" s="4">
        <v>2.6400000000000099</v>
      </c>
      <c r="P131" s="4" t="str">
        <f>IFERROR(VLOOKUP(O131,'CRUCE OPORTUNIDADES'!$C$6:$D$105,2,FALSE),"")</f>
        <v/>
      </c>
      <c r="Q131" s="4">
        <v>3.6400000000000201</v>
      </c>
      <c r="R131" s="4" t="str">
        <f>IFERROR(VLOOKUP(Q131,'CRUCE OPORTUNIDADES'!$C$6:$D$105,2,FALSE),"")</f>
        <v/>
      </c>
      <c r="S131" s="4">
        <v>4.6400000000000299</v>
      </c>
      <c r="T131" s="4" t="str">
        <f>IFERROR(VLOOKUP(S131,'CRUCE OPORTUNIDADES'!$C$6:$D$105,2,FALSE),"")</f>
        <v/>
      </c>
      <c r="U131" s="4">
        <v>5.6400000000000396</v>
      </c>
      <c r="V131" s="4" t="str">
        <f>IFERROR(VLOOKUP(U131,'CRUCE OPORTUNIDADES'!$C$6:$D$105,2,FALSE),"")</f>
        <v/>
      </c>
      <c r="W131" s="4">
        <v>6.6400000000000503</v>
      </c>
      <c r="X131" s="4" t="str">
        <f>IFERROR(VLOOKUP(W131,'CRUCE OPORTUNIDADES'!$C$6:$D$105,2,FALSE),"")</f>
        <v/>
      </c>
      <c r="Y131" s="4">
        <v>7.6400000000000601</v>
      </c>
      <c r="Z131" s="4" t="str">
        <f>IFERROR(VLOOKUP(Y131,'CRUCE OPORTUNIDADES'!$C$6:$D$105,2,FALSE),"")</f>
        <v/>
      </c>
      <c r="AA131" s="4">
        <v>8.6400000000000698</v>
      </c>
      <c r="AB131" s="4" t="str">
        <f>IFERROR(VLOOKUP(AA131,'CRUCE OPORTUNIDADES'!$C$6:$D$105,2,FALSE),"")</f>
        <v/>
      </c>
      <c r="AC131" s="4">
        <v>9.6400000000000805</v>
      </c>
      <c r="AD131" s="4" t="str">
        <f>IFERROR(VLOOKUP(AC131,'CRUCE OPORTUNIDADES'!$C$6:$D$105,2,FALSE),"")</f>
        <v/>
      </c>
      <c r="AE131" s="4">
        <v>10.6400000000001</v>
      </c>
      <c r="AF131" s="4" t="str">
        <f>IFERROR(VLOOKUP(AE131,'CRUCE OPORTUNIDADES'!$C$6:$D$105,2,FALSE),"")</f>
        <v/>
      </c>
      <c r="AG131" s="4">
        <v>11.6400000000001</v>
      </c>
      <c r="AH131" s="4" t="str">
        <f>IFERROR(VLOOKUP(AG131,'CRUCE OPORTUNIDADES'!$C$6:$D$105,2,FALSE),"")</f>
        <v/>
      </c>
      <c r="AI131" s="4">
        <v>12.6400000000001</v>
      </c>
      <c r="AJ131" s="4" t="str">
        <f>IFERROR(VLOOKUP(AI131,'CRUCE OPORTUNIDADES'!$C$6:$D$105,2,FALSE),"")</f>
        <v/>
      </c>
      <c r="AK131" s="4">
        <v>13.6400000000001</v>
      </c>
      <c r="AL131" s="4" t="str">
        <f>IFERROR(VLOOKUP(AK131,'CRUCE OPORTUNIDADES'!$C$6:$D$105,2,FALSE),"")</f>
        <v/>
      </c>
      <c r="AM131" s="4">
        <v>14.6400000000001</v>
      </c>
      <c r="AN131" s="4" t="str">
        <f>IFERROR(VLOOKUP(AM131,'CRUCE OPORTUNIDADES'!$C$6:$D$105,2,FALSE),"")</f>
        <v/>
      </c>
      <c r="AO131" s="4">
        <v>15.6400000000001</v>
      </c>
      <c r="AP131" s="4" t="str">
        <f>IFERROR(VLOOKUP(AO131,'CRUCE OPORTUNIDADES'!$C$6:$D$105,2,FALSE),"")</f>
        <v/>
      </c>
      <c r="AQ131" s="4">
        <v>16.6400000000001</v>
      </c>
      <c r="AR131" s="4" t="str">
        <f>IFERROR(VLOOKUP(AQ131,'CRUCE OPORTUNIDADES'!$C$6:$D$105,2,FALSE),"")</f>
        <v/>
      </c>
      <c r="AS131" s="4">
        <v>17.6400000000002</v>
      </c>
      <c r="AT131" s="4" t="str">
        <f>IFERROR(VLOOKUP(AS131,'CRUCE OPORTUNIDADES'!$C$6:$D$105,2,FALSE),"")</f>
        <v/>
      </c>
      <c r="AU131" s="4">
        <v>18.6400000000002</v>
      </c>
      <c r="AV131" s="4" t="str">
        <f>IFERROR(VLOOKUP(AU131,'CRUCE OPORTUNIDADES'!$C$6:$D$105,2,FALSE),"")</f>
        <v/>
      </c>
      <c r="AW131" s="4">
        <v>19.6400000000002</v>
      </c>
      <c r="AX131" s="4" t="str">
        <f>IFERROR(VLOOKUP(AW131,'CRUCE OPORTUNIDADES'!$C$6:$D$105,2,FALSE),"")</f>
        <v/>
      </c>
      <c r="AY131" s="4">
        <v>20.6400000000002</v>
      </c>
      <c r="AZ131" s="4" t="str">
        <f>IFERROR(VLOOKUP(AY131,'CRUCE OPORTUNIDADES'!$C$6:$D$105,2,FALSE),"")</f>
        <v/>
      </c>
      <c r="BA131" s="4">
        <v>21.6400000000002</v>
      </c>
      <c r="BB131" s="4" t="str">
        <f>IFERROR(VLOOKUP(BA131,'CRUCE OPORTUNIDADES'!$C$6:$D$105,2,FALSE),"")</f>
        <v/>
      </c>
      <c r="BC131" s="4">
        <v>22.6400000000002</v>
      </c>
      <c r="BD131" s="4" t="str">
        <f>IFERROR(VLOOKUP(BC131,'CRUCE OPORTUNIDADES'!$C$6:$D$105,2,FALSE),"")</f>
        <v/>
      </c>
      <c r="BE131" s="4">
        <v>23.6400000000002</v>
      </c>
      <c r="BF131" s="4" t="str">
        <f>IFERROR(VLOOKUP(BE131,'CRUCE OPORTUNIDADES'!$C$6:$D$105,2,FALSE),"")</f>
        <v/>
      </c>
      <c r="BG131" s="4">
        <v>24.6400000000002</v>
      </c>
      <c r="BH131" s="4" t="str">
        <f>IFERROR(VLOOKUP(BG131,'CRUCE OPORTUNIDADES'!$C$6:$D$105,2,FALSE),"")</f>
        <v/>
      </c>
      <c r="BI131" s="4">
        <v>25.6400000000002</v>
      </c>
      <c r="BJ131" s="4" t="str">
        <f>IFERROR(VLOOKUP(BI131,'CRUCE OPORTUNIDADES'!$C$6:$D$105,2,FALSE),"")</f>
        <v/>
      </c>
    </row>
    <row r="132" spans="13:62" x14ac:dyDescent="0.25">
      <c r="M132" s="4"/>
      <c r="N132" s="4" t="str">
        <f>IF(N133&lt;&gt;""," -O","")</f>
        <v/>
      </c>
      <c r="O132" s="4"/>
      <c r="P132" s="4" t="str">
        <f>IF(P133&lt;&gt;""," -O","")</f>
        <v/>
      </c>
      <c r="Q132" s="4"/>
      <c r="R132" s="4" t="str">
        <f>IF(R133&lt;&gt;""," -O","")</f>
        <v/>
      </c>
      <c r="S132" s="4"/>
      <c r="T132" s="4" t="str">
        <f>IF(T133&lt;&gt;""," -O","")</f>
        <v/>
      </c>
      <c r="U132" s="4"/>
      <c r="V132" s="4" t="str">
        <f>IF(V133&lt;&gt;""," -O","")</f>
        <v/>
      </c>
      <c r="W132" s="4"/>
      <c r="X132" s="4" t="str">
        <f>IF(X133&lt;&gt;""," -O","")</f>
        <v/>
      </c>
      <c r="Y132" s="4"/>
      <c r="Z132" s="4" t="str">
        <f>IF(Z133&lt;&gt;""," -O","")</f>
        <v/>
      </c>
      <c r="AA132" s="4"/>
      <c r="AB132" s="4" t="str">
        <f>IF(AB133&lt;&gt;""," -O","")</f>
        <v/>
      </c>
      <c r="AC132" s="4"/>
      <c r="AD132" s="4" t="str">
        <f>IF(AD133&lt;&gt;""," -O","")</f>
        <v/>
      </c>
      <c r="AE132" s="4"/>
      <c r="AF132" s="4" t="str">
        <f>IF(AF133&lt;&gt;""," -O","")</f>
        <v/>
      </c>
      <c r="AG132" s="4"/>
      <c r="AH132" s="4" t="str">
        <f>IF(AH133&lt;&gt;""," -O","")</f>
        <v/>
      </c>
      <c r="AI132" s="4"/>
      <c r="AJ132" s="4" t="str">
        <f>IF(AJ133&lt;&gt;""," -O","")</f>
        <v/>
      </c>
      <c r="AK132" s="4"/>
      <c r="AL132" s="4" t="str">
        <f>IF(AL133&lt;&gt;""," -O","")</f>
        <v/>
      </c>
      <c r="AM132" s="4"/>
      <c r="AN132" s="4" t="str">
        <f>IF(AN133&lt;&gt;""," -O","")</f>
        <v/>
      </c>
      <c r="AO132" s="4"/>
      <c r="AP132" s="4" t="str">
        <f>IF(AP133&lt;&gt;""," -O","")</f>
        <v/>
      </c>
      <c r="AQ132" s="4"/>
      <c r="AR132" s="4" t="str">
        <f>IF(AR133&lt;&gt;""," -O","")</f>
        <v/>
      </c>
      <c r="AS132" s="4"/>
      <c r="AT132" s="4" t="str">
        <f>IF(AT133&lt;&gt;""," -O","")</f>
        <v/>
      </c>
      <c r="AU132" s="4"/>
      <c r="AV132" s="4" t="str">
        <f>IF(AV133&lt;&gt;""," -O","")</f>
        <v/>
      </c>
      <c r="AW132" s="4"/>
      <c r="AX132" s="4" t="str">
        <f>IF(AX133&lt;&gt;""," -O","")</f>
        <v/>
      </c>
      <c r="AY132" s="4"/>
      <c r="AZ132" s="4" t="str">
        <f>IF(AZ133&lt;&gt;""," -O","")</f>
        <v/>
      </c>
      <c r="BA132" s="4"/>
      <c r="BB132" s="4" t="str">
        <f>IF(BB133&lt;&gt;""," -O","")</f>
        <v/>
      </c>
      <c r="BC132" s="4"/>
      <c r="BD132" s="4" t="str">
        <f>IF(BD133&lt;&gt;""," -O","")</f>
        <v/>
      </c>
      <c r="BE132" s="4"/>
      <c r="BF132" s="4" t="str">
        <f>IF(BF133&lt;&gt;""," -O","")</f>
        <v/>
      </c>
      <c r="BG132" s="4"/>
      <c r="BH132" s="4" t="str">
        <f>IF(BH133&lt;&gt;""," -O","")</f>
        <v/>
      </c>
      <c r="BI132" s="4"/>
      <c r="BJ132" s="4" t="str">
        <f>IF(BJ133&lt;&gt;""," -O","")</f>
        <v/>
      </c>
    </row>
    <row r="133" spans="13:62" x14ac:dyDescent="0.25">
      <c r="M133" s="4">
        <v>1.65</v>
      </c>
      <c r="N133" s="4" t="str">
        <f>IFERROR(VLOOKUP(M133,'CRUCE OPORTUNIDADES'!$C$6:$D$105,2,FALSE),"")</f>
        <v/>
      </c>
      <c r="O133" s="4">
        <v>2.6500000000000101</v>
      </c>
      <c r="P133" s="4" t="str">
        <f>IFERROR(VLOOKUP(O133,'CRUCE OPORTUNIDADES'!$C$6:$D$105,2,FALSE),"")</f>
        <v/>
      </c>
      <c r="Q133" s="4">
        <v>3.6500000000000199</v>
      </c>
      <c r="R133" s="4" t="str">
        <f>IFERROR(VLOOKUP(Q133,'CRUCE OPORTUNIDADES'!$C$6:$D$105,2,FALSE),"")</f>
        <v/>
      </c>
      <c r="S133" s="4">
        <v>4.6500000000000297</v>
      </c>
      <c r="T133" s="4" t="str">
        <f>IFERROR(VLOOKUP(S133,'CRUCE OPORTUNIDADES'!$C$6:$D$105,2,FALSE),"")</f>
        <v/>
      </c>
      <c r="U133" s="4">
        <v>5.6500000000000403</v>
      </c>
      <c r="V133" s="4" t="str">
        <f>IFERROR(VLOOKUP(U133,'CRUCE OPORTUNIDADES'!$C$6:$D$105,2,FALSE),"")</f>
        <v/>
      </c>
      <c r="W133" s="4">
        <v>6.6500000000000501</v>
      </c>
      <c r="X133" s="4" t="str">
        <f>IFERROR(VLOOKUP(W133,'CRUCE OPORTUNIDADES'!$C$6:$D$105,2,FALSE),"")</f>
        <v/>
      </c>
      <c r="Y133" s="4">
        <v>7.6500000000000599</v>
      </c>
      <c r="Z133" s="4" t="str">
        <f>IFERROR(VLOOKUP(Y133,'CRUCE OPORTUNIDADES'!$C$6:$D$105,2,FALSE),"")</f>
        <v/>
      </c>
      <c r="AA133" s="4">
        <v>8.6500000000000696</v>
      </c>
      <c r="AB133" s="4" t="str">
        <f>IFERROR(VLOOKUP(AA133,'CRUCE OPORTUNIDADES'!$C$6:$D$105,2,FALSE),"")</f>
        <v/>
      </c>
      <c r="AC133" s="4">
        <v>9.6500000000000803</v>
      </c>
      <c r="AD133" s="4" t="str">
        <f>IFERROR(VLOOKUP(AC133,'CRUCE OPORTUNIDADES'!$C$6:$D$105,2,FALSE),"")</f>
        <v/>
      </c>
      <c r="AE133" s="4">
        <v>10.6500000000001</v>
      </c>
      <c r="AF133" s="4" t="str">
        <f>IFERROR(VLOOKUP(AE133,'CRUCE OPORTUNIDADES'!$C$6:$D$105,2,FALSE),"")</f>
        <v/>
      </c>
      <c r="AG133" s="4">
        <v>11.6500000000001</v>
      </c>
      <c r="AH133" s="4" t="str">
        <f>IFERROR(VLOOKUP(AG133,'CRUCE OPORTUNIDADES'!$C$6:$D$105,2,FALSE),"")</f>
        <v/>
      </c>
      <c r="AI133" s="4">
        <v>12.6500000000001</v>
      </c>
      <c r="AJ133" s="4" t="str">
        <f>IFERROR(VLOOKUP(AI133,'CRUCE OPORTUNIDADES'!$C$6:$D$105,2,FALSE),"")</f>
        <v/>
      </c>
      <c r="AK133" s="4">
        <v>13.6500000000001</v>
      </c>
      <c r="AL133" s="4" t="str">
        <f>IFERROR(VLOOKUP(AK133,'CRUCE OPORTUNIDADES'!$C$6:$D$105,2,FALSE),"")</f>
        <v/>
      </c>
      <c r="AM133" s="4">
        <v>14.6500000000001</v>
      </c>
      <c r="AN133" s="4" t="str">
        <f>IFERROR(VLOOKUP(AM133,'CRUCE OPORTUNIDADES'!$C$6:$D$105,2,FALSE),"")</f>
        <v/>
      </c>
      <c r="AO133" s="4">
        <v>15.6500000000001</v>
      </c>
      <c r="AP133" s="4" t="str">
        <f>IFERROR(VLOOKUP(AO133,'CRUCE OPORTUNIDADES'!$C$6:$D$105,2,FALSE),"")</f>
        <v/>
      </c>
      <c r="AQ133" s="4">
        <v>16.650000000000201</v>
      </c>
      <c r="AR133" s="4" t="str">
        <f>IFERROR(VLOOKUP(AQ133,'CRUCE OPORTUNIDADES'!$C$6:$D$105,2,FALSE),"")</f>
        <v/>
      </c>
      <c r="AS133" s="4">
        <v>17.650000000000201</v>
      </c>
      <c r="AT133" s="4" t="str">
        <f>IFERROR(VLOOKUP(AS133,'CRUCE OPORTUNIDADES'!$C$6:$D$105,2,FALSE),"")</f>
        <v/>
      </c>
      <c r="AU133" s="4">
        <v>18.650000000000201</v>
      </c>
      <c r="AV133" s="4" t="str">
        <f>IFERROR(VLOOKUP(AU133,'CRUCE OPORTUNIDADES'!$C$6:$D$105,2,FALSE),"")</f>
        <v/>
      </c>
      <c r="AW133" s="4">
        <v>19.650000000000201</v>
      </c>
      <c r="AX133" s="4" t="str">
        <f>IFERROR(VLOOKUP(AW133,'CRUCE OPORTUNIDADES'!$C$6:$D$105,2,FALSE),"")</f>
        <v/>
      </c>
      <c r="AY133" s="4">
        <v>20.650000000000201</v>
      </c>
      <c r="AZ133" s="4" t="str">
        <f>IFERROR(VLOOKUP(AY133,'CRUCE OPORTUNIDADES'!$C$6:$D$105,2,FALSE),"")</f>
        <v/>
      </c>
      <c r="BA133" s="4">
        <v>21.650000000000201</v>
      </c>
      <c r="BB133" s="4" t="str">
        <f>IFERROR(VLOOKUP(BA133,'CRUCE OPORTUNIDADES'!$C$6:$D$105,2,FALSE),"")</f>
        <v/>
      </c>
      <c r="BC133" s="4">
        <v>22.650000000000201</v>
      </c>
      <c r="BD133" s="4" t="str">
        <f>IFERROR(VLOOKUP(BC133,'CRUCE OPORTUNIDADES'!$C$6:$D$105,2,FALSE),"")</f>
        <v/>
      </c>
      <c r="BE133" s="4">
        <v>23.650000000000201</v>
      </c>
      <c r="BF133" s="4" t="str">
        <f>IFERROR(VLOOKUP(BE133,'CRUCE OPORTUNIDADES'!$C$6:$D$105,2,FALSE),"")</f>
        <v/>
      </c>
      <c r="BG133" s="4">
        <v>24.650000000000201</v>
      </c>
      <c r="BH133" s="4" t="str">
        <f>IFERROR(VLOOKUP(BG133,'CRUCE OPORTUNIDADES'!$C$6:$D$105,2,FALSE),"")</f>
        <v/>
      </c>
      <c r="BI133" s="4">
        <v>25.650000000000201</v>
      </c>
      <c r="BJ133" s="4" t="str">
        <f>IFERROR(VLOOKUP(BI133,'CRUCE OPORTUNIDADES'!$C$6:$D$105,2,FALSE),"")</f>
        <v/>
      </c>
    </row>
    <row r="134" spans="13:62" x14ac:dyDescent="0.25">
      <c r="M134" s="4"/>
      <c r="N134" s="4" t="str">
        <f>IF(N135&lt;&gt;""," -O","")</f>
        <v/>
      </c>
      <c r="O134" s="4"/>
      <c r="P134" s="4" t="str">
        <f>IF(P135&lt;&gt;""," -O","")</f>
        <v/>
      </c>
      <c r="Q134" s="4"/>
      <c r="R134" s="4" t="str">
        <f>IF(R135&lt;&gt;""," -O","")</f>
        <v/>
      </c>
      <c r="S134" s="4"/>
      <c r="T134" s="4" t="str">
        <f>IF(T135&lt;&gt;""," -O","")</f>
        <v/>
      </c>
      <c r="U134" s="4"/>
      <c r="V134" s="4" t="str">
        <f>IF(V135&lt;&gt;""," -O","")</f>
        <v/>
      </c>
      <c r="W134" s="4"/>
      <c r="X134" s="4" t="str">
        <f>IF(X135&lt;&gt;""," -O","")</f>
        <v/>
      </c>
      <c r="Y134" s="4"/>
      <c r="Z134" s="4" t="str">
        <f>IF(Z135&lt;&gt;""," -O","")</f>
        <v/>
      </c>
      <c r="AA134" s="4"/>
      <c r="AB134" s="4" t="str">
        <f>IF(AB135&lt;&gt;""," -O","")</f>
        <v/>
      </c>
      <c r="AC134" s="4"/>
      <c r="AD134" s="4" t="str">
        <f>IF(AD135&lt;&gt;""," -O","")</f>
        <v/>
      </c>
      <c r="AE134" s="4"/>
      <c r="AF134" s="4" t="str">
        <f>IF(AF135&lt;&gt;""," -O","")</f>
        <v/>
      </c>
      <c r="AG134" s="4"/>
      <c r="AH134" s="4" t="str">
        <f>IF(AH135&lt;&gt;""," -O","")</f>
        <v/>
      </c>
      <c r="AI134" s="4"/>
      <c r="AJ134" s="4" t="str">
        <f>IF(AJ135&lt;&gt;""," -O","")</f>
        <v/>
      </c>
      <c r="AK134" s="4"/>
      <c r="AL134" s="4" t="str">
        <f>IF(AL135&lt;&gt;""," -O","")</f>
        <v/>
      </c>
      <c r="AM134" s="4"/>
      <c r="AN134" s="4" t="str">
        <f>IF(AN135&lt;&gt;""," -O","")</f>
        <v/>
      </c>
      <c r="AO134" s="4"/>
      <c r="AP134" s="4" t="str">
        <f>IF(AP135&lt;&gt;""," -O","")</f>
        <v/>
      </c>
      <c r="AQ134" s="4"/>
      <c r="AR134" s="4" t="str">
        <f>IF(AR135&lt;&gt;""," -O","")</f>
        <v/>
      </c>
      <c r="AS134" s="4"/>
      <c r="AT134" s="4" t="str">
        <f>IF(AT135&lt;&gt;""," -O","")</f>
        <v/>
      </c>
      <c r="AU134" s="4"/>
      <c r="AV134" s="4" t="str">
        <f>IF(AV135&lt;&gt;""," -O","")</f>
        <v/>
      </c>
      <c r="AW134" s="4"/>
      <c r="AX134" s="4" t="str">
        <f>IF(AX135&lt;&gt;""," -O","")</f>
        <v/>
      </c>
      <c r="AY134" s="4"/>
      <c r="AZ134" s="4" t="str">
        <f>IF(AZ135&lt;&gt;""," -O","")</f>
        <v/>
      </c>
      <c r="BA134" s="4"/>
      <c r="BB134" s="4" t="str">
        <f>IF(BB135&lt;&gt;""," -O","")</f>
        <v/>
      </c>
      <c r="BC134" s="4"/>
      <c r="BD134" s="4" t="str">
        <f>IF(BD135&lt;&gt;""," -O","")</f>
        <v/>
      </c>
      <c r="BE134" s="4"/>
      <c r="BF134" s="4" t="str">
        <f>IF(BF135&lt;&gt;""," -O","")</f>
        <v/>
      </c>
      <c r="BG134" s="4"/>
      <c r="BH134" s="4" t="str">
        <f>IF(BH135&lt;&gt;""," -O","")</f>
        <v/>
      </c>
      <c r="BI134" s="4"/>
      <c r="BJ134" s="4" t="str">
        <f>IF(BJ135&lt;&gt;""," -O","")</f>
        <v/>
      </c>
    </row>
    <row r="135" spans="13:62" x14ac:dyDescent="0.25">
      <c r="M135" s="4">
        <v>1.66</v>
      </c>
      <c r="N135" s="4" t="str">
        <f>IFERROR(VLOOKUP(M135,'CRUCE OPORTUNIDADES'!$C$6:$D$105,2,FALSE),"")</f>
        <v/>
      </c>
      <c r="O135" s="4">
        <v>2.6600000000000099</v>
      </c>
      <c r="P135" s="4" t="str">
        <f>IFERROR(VLOOKUP(O135,'CRUCE OPORTUNIDADES'!$C$6:$D$105,2,FALSE),"")</f>
        <v/>
      </c>
      <c r="Q135" s="4">
        <v>3.6600000000000201</v>
      </c>
      <c r="R135" s="4" t="str">
        <f>IFERROR(VLOOKUP(Q135,'CRUCE OPORTUNIDADES'!$C$6:$D$105,2,FALSE),"")</f>
        <v/>
      </c>
      <c r="S135" s="4">
        <v>4.6600000000000303</v>
      </c>
      <c r="T135" s="4" t="str">
        <f>IFERROR(VLOOKUP(S135,'CRUCE OPORTUNIDADES'!$C$6:$D$105,2,FALSE),"")</f>
        <v/>
      </c>
      <c r="U135" s="4">
        <v>5.6600000000000401</v>
      </c>
      <c r="V135" s="4" t="str">
        <f>IFERROR(VLOOKUP(U135,'CRUCE OPORTUNIDADES'!$C$6:$D$105,2,FALSE),"")</f>
        <v/>
      </c>
      <c r="W135" s="4">
        <v>6.6600000000000499</v>
      </c>
      <c r="X135" s="4" t="str">
        <f>IFERROR(VLOOKUP(W135,'CRUCE OPORTUNIDADES'!$C$6:$D$105,2,FALSE),"")</f>
        <v/>
      </c>
      <c r="Y135" s="4">
        <v>7.6600000000000597</v>
      </c>
      <c r="Z135" s="4" t="str">
        <f>IFERROR(VLOOKUP(Y135,'CRUCE OPORTUNIDADES'!$C$6:$D$105,2,FALSE),"")</f>
        <v/>
      </c>
      <c r="AA135" s="4">
        <v>8.6600000000000694</v>
      </c>
      <c r="AB135" s="4" t="str">
        <f>IFERROR(VLOOKUP(AA135,'CRUCE OPORTUNIDADES'!$C$6:$D$105,2,FALSE),"")</f>
        <v/>
      </c>
      <c r="AC135" s="4">
        <v>9.6600000000000801</v>
      </c>
      <c r="AD135" s="4" t="str">
        <f>IFERROR(VLOOKUP(AC135,'CRUCE OPORTUNIDADES'!$C$6:$D$105,2,FALSE),"")</f>
        <v/>
      </c>
      <c r="AE135" s="4">
        <v>10.6600000000001</v>
      </c>
      <c r="AF135" s="4" t="str">
        <f>IFERROR(VLOOKUP(AE135,'CRUCE OPORTUNIDADES'!$C$6:$D$105,2,FALSE),"")</f>
        <v/>
      </c>
      <c r="AG135" s="4">
        <v>11.6600000000001</v>
      </c>
      <c r="AH135" s="4" t="str">
        <f>IFERROR(VLOOKUP(AG135,'CRUCE OPORTUNIDADES'!$C$6:$D$105,2,FALSE),"")</f>
        <v/>
      </c>
      <c r="AI135" s="4">
        <v>12.6600000000001</v>
      </c>
      <c r="AJ135" s="4" t="str">
        <f>IFERROR(VLOOKUP(AI135,'CRUCE OPORTUNIDADES'!$C$6:$D$105,2,FALSE),"")</f>
        <v/>
      </c>
      <c r="AK135" s="4">
        <v>13.6600000000001</v>
      </c>
      <c r="AL135" s="4" t="str">
        <f>IFERROR(VLOOKUP(AK135,'CRUCE OPORTUNIDADES'!$C$6:$D$105,2,FALSE),"")</f>
        <v/>
      </c>
      <c r="AM135" s="4">
        <v>14.6600000000001</v>
      </c>
      <c r="AN135" s="4" t="str">
        <f>IFERROR(VLOOKUP(AM135,'CRUCE OPORTUNIDADES'!$C$6:$D$105,2,FALSE),"")</f>
        <v/>
      </c>
      <c r="AO135" s="4">
        <v>15.6600000000001</v>
      </c>
      <c r="AP135" s="4" t="str">
        <f>IFERROR(VLOOKUP(AO135,'CRUCE OPORTUNIDADES'!$C$6:$D$105,2,FALSE),"")</f>
        <v/>
      </c>
      <c r="AQ135" s="4">
        <v>16.6600000000001</v>
      </c>
      <c r="AR135" s="4" t="str">
        <f>IFERROR(VLOOKUP(AQ135,'CRUCE OPORTUNIDADES'!$C$6:$D$105,2,FALSE),"")</f>
        <v/>
      </c>
      <c r="AS135" s="4">
        <v>17.660000000000199</v>
      </c>
      <c r="AT135" s="4" t="str">
        <f>IFERROR(VLOOKUP(AS135,'CRUCE OPORTUNIDADES'!$C$6:$D$105,2,FALSE),"")</f>
        <v/>
      </c>
      <c r="AU135" s="4">
        <v>18.660000000000199</v>
      </c>
      <c r="AV135" s="4" t="str">
        <f>IFERROR(VLOOKUP(AU135,'CRUCE OPORTUNIDADES'!$C$6:$D$105,2,FALSE),"")</f>
        <v/>
      </c>
      <c r="AW135" s="4">
        <v>19.660000000000199</v>
      </c>
      <c r="AX135" s="4" t="str">
        <f>IFERROR(VLOOKUP(AW135,'CRUCE OPORTUNIDADES'!$C$6:$D$105,2,FALSE),"")</f>
        <v/>
      </c>
      <c r="AY135" s="4">
        <v>20.660000000000199</v>
      </c>
      <c r="AZ135" s="4" t="str">
        <f>IFERROR(VLOOKUP(AY135,'CRUCE OPORTUNIDADES'!$C$6:$D$105,2,FALSE),"")</f>
        <v/>
      </c>
      <c r="BA135" s="4">
        <v>21.660000000000199</v>
      </c>
      <c r="BB135" s="4" t="str">
        <f>IFERROR(VLOOKUP(BA135,'CRUCE OPORTUNIDADES'!$C$6:$D$105,2,FALSE),"")</f>
        <v/>
      </c>
      <c r="BC135" s="4">
        <v>22.660000000000199</v>
      </c>
      <c r="BD135" s="4" t="str">
        <f>IFERROR(VLOOKUP(BC135,'CRUCE OPORTUNIDADES'!$C$6:$D$105,2,FALSE),"")</f>
        <v/>
      </c>
      <c r="BE135" s="4">
        <v>23.660000000000199</v>
      </c>
      <c r="BF135" s="4" t="str">
        <f>IFERROR(VLOOKUP(BE135,'CRUCE OPORTUNIDADES'!$C$6:$D$105,2,FALSE),"")</f>
        <v/>
      </c>
      <c r="BG135" s="4">
        <v>24.660000000000199</v>
      </c>
      <c r="BH135" s="4" t="str">
        <f>IFERROR(VLOOKUP(BG135,'CRUCE OPORTUNIDADES'!$C$6:$D$105,2,FALSE),"")</f>
        <v/>
      </c>
      <c r="BI135" s="4">
        <v>25.660000000000199</v>
      </c>
      <c r="BJ135" s="4" t="str">
        <f>IFERROR(VLOOKUP(BI135,'CRUCE OPORTUNIDADES'!$C$6:$D$105,2,FALSE),"")</f>
        <v/>
      </c>
    </row>
    <row r="136" spans="13:62" x14ac:dyDescent="0.25">
      <c r="M136" s="4"/>
      <c r="N136" s="4" t="str">
        <f>IF(N137&lt;&gt;""," -O","")</f>
        <v/>
      </c>
      <c r="O136" s="4"/>
      <c r="P136" s="4" t="str">
        <f>IF(P137&lt;&gt;""," -O","")</f>
        <v/>
      </c>
      <c r="Q136" s="4"/>
      <c r="R136" s="4" t="str">
        <f>IF(R137&lt;&gt;""," -O","")</f>
        <v/>
      </c>
      <c r="S136" s="4"/>
      <c r="T136" s="4" t="str">
        <f>IF(T137&lt;&gt;""," -O","")</f>
        <v/>
      </c>
      <c r="U136" s="4"/>
      <c r="V136" s="4" t="str">
        <f>IF(V137&lt;&gt;""," -O","")</f>
        <v/>
      </c>
      <c r="W136" s="4"/>
      <c r="X136" s="4" t="str">
        <f>IF(X137&lt;&gt;""," -O","")</f>
        <v/>
      </c>
      <c r="Y136" s="4"/>
      <c r="Z136" s="4" t="str">
        <f>IF(Z137&lt;&gt;""," -O","")</f>
        <v/>
      </c>
      <c r="AA136" s="4"/>
      <c r="AB136" s="4" t="str">
        <f>IF(AB137&lt;&gt;""," -O","")</f>
        <v/>
      </c>
      <c r="AC136" s="4"/>
      <c r="AD136" s="4" t="str">
        <f>IF(AD137&lt;&gt;""," -O","")</f>
        <v/>
      </c>
      <c r="AE136" s="4"/>
      <c r="AF136" s="4" t="str">
        <f>IF(AF137&lt;&gt;""," -O","")</f>
        <v/>
      </c>
      <c r="AG136" s="4"/>
      <c r="AH136" s="4" t="str">
        <f>IF(AH137&lt;&gt;""," -O","")</f>
        <v/>
      </c>
      <c r="AI136" s="4"/>
      <c r="AJ136" s="4" t="str">
        <f>IF(AJ137&lt;&gt;""," -O","")</f>
        <v/>
      </c>
      <c r="AK136" s="4"/>
      <c r="AL136" s="4" t="str">
        <f>IF(AL137&lt;&gt;""," -O","")</f>
        <v/>
      </c>
      <c r="AM136" s="4"/>
      <c r="AN136" s="4" t="str">
        <f>IF(AN137&lt;&gt;""," -O","")</f>
        <v/>
      </c>
      <c r="AO136" s="4"/>
      <c r="AP136" s="4" t="str">
        <f>IF(AP137&lt;&gt;""," -O","")</f>
        <v/>
      </c>
      <c r="AQ136" s="4"/>
      <c r="AR136" s="4" t="str">
        <f>IF(AR137&lt;&gt;""," -O","")</f>
        <v/>
      </c>
      <c r="AS136" s="4"/>
      <c r="AT136" s="4" t="str">
        <f>IF(AT137&lt;&gt;""," -O","")</f>
        <v/>
      </c>
      <c r="AU136" s="4"/>
      <c r="AV136" s="4" t="str">
        <f>IF(AV137&lt;&gt;""," -O","")</f>
        <v/>
      </c>
      <c r="AW136" s="4"/>
      <c r="AX136" s="4" t="str">
        <f>IF(AX137&lt;&gt;""," -O","")</f>
        <v/>
      </c>
      <c r="AY136" s="4"/>
      <c r="AZ136" s="4" t="str">
        <f>IF(AZ137&lt;&gt;""," -O","")</f>
        <v/>
      </c>
      <c r="BA136" s="4"/>
      <c r="BB136" s="4" t="str">
        <f>IF(BB137&lt;&gt;""," -O","")</f>
        <v/>
      </c>
      <c r="BC136" s="4"/>
      <c r="BD136" s="4" t="str">
        <f>IF(BD137&lt;&gt;""," -O","")</f>
        <v/>
      </c>
      <c r="BE136" s="4"/>
      <c r="BF136" s="4" t="str">
        <f>IF(BF137&lt;&gt;""," -O","")</f>
        <v/>
      </c>
      <c r="BG136" s="4"/>
      <c r="BH136" s="4" t="str">
        <f>IF(BH137&lt;&gt;""," -O","")</f>
        <v/>
      </c>
      <c r="BI136" s="4"/>
      <c r="BJ136" s="4" t="str">
        <f>IF(BJ137&lt;&gt;""," -O","")</f>
        <v/>
      </c>
    </row>
    <row r="137" spans="13:62" x14ac:dyDescent="0.25">
      <c r="M137" s="4">
        <v>1.67</v>
      </c>
      <c r="N137" s="4" t="str">
        <f>IFERROR(VLOOKUP(M137,'CRUCE OPORTUNIDADES'!$C$6:$D$105,2,FALSE),"")</f>
        <v/>
      </c>
      <c r="O137" s="4">
        <v>2.6700000000000199</v>
      </c>
      <c r="P137" s="4" t="str">
        <f>IFERROR(VLOOKUP(O137,'CRUCE OPORTUNIDADES'!$C$6:$D$105,2,FALSE),"")</f>
        <v/>
      </c>
      <c r="Q137" s="4">
        <v>3.6700000000000399</v>
      </c>
      <c r="R137" s="4" t="str">
        <f>IFERROR(VLOOKUP(Q137,'CRUCE OPORTUNIDADES'!$C$6:$D$105,2,FALSE),"")</f>
        <v/>
      </c>
      <c r="S137" s="4">
        <v>4.6700000000000603</v>
      </c>
      <c r="T137" s="4" t="str">
        <f>IFERROR(VLOOKUP(S137,'CRUCE OPORTUNIDADES'!$C$6:$D$105,2,FALSE),"")</f>
        <v/>
      </c>
      <c r="U137" s="4">
        <v>5.6700000000000799</v>
      </c>
      <c r="V137" s="4" t="str">
        <f>IFERROR(VLOOKUP(U137,'CRUCE OPORTUNIDADES'!$C$6:$D$105,2,FALSE),"")</f>
        <v/>
      </c>
      <c r="W137" s="4">
        <v>6.6700000000001003</v>
      </c>
      <c r="X137" s="4" t="str">
        <f>IFERROR(VLOOKUP(W137,'CRUCE OPORTUNIDADES'!$C$6:$D$105,2,FALSE),"")</f>
        <v/>
      </c>
      <c r="Y137" s="4">
        <v>7.6700000000001198</v>
      </c>
      <c r="Z137" s="4" t="str">
        <f>IFERROR(VLOOKUP(Y137,'CRUCE OPORTUNIDADES'!$C$6:$D$105,2,FALSE),"")</f>
        <v/>
      </c>
      <c r="AA137" s="4">
        <v>8.6700000000001403</v>
      </c>
      <c r="AB137" s="4" t="str">
        <f>IFERROR(VLOOKUP(AA137,'CRUCE OPORTUNIDADES'!$C$6:$D$105,2,FALSE),"")</f>
        <v/>
      </c>
      <c r="AC137" s="4">
        <v>9.6700000000001598</v>
      </c>
      <c r="AD137" s="4" t="str">
        <f>IFERROR(VLOOKUP(AC137,'CRUCE OPORTUNIDADES'!$C$6:$D$105,2,FALSE),"")</f>
        <v/>
      </c>
      <c r="AE137" s="4">
        <v>10.670000000000201</v>
      </c>
      <c r="AF137" s="4" t="str">
        <f>IFERROR(VLOOKUP(AE137,'CRUCE OPORTUNIDADES'!$C$6:$D$105,2,FALSE),"")</f>
        <v/>
      </c>
      <c r="AG137" s="4">
        <v>11.670000000000201</v>
      </c>
      <c r="AH137" s="4" t="str">
        <f>IFERROR(VLOOKUP(AG137,'CRUCE OPORTUNIDADES'!$C$6:$D$105,2,FALSE),"")</f>
        <v/>
      </c>
      <c r="AI137" s="4">
        <v>12.670000000000201</v>
      </c>
      <c r="AJ137" s="4" t="str">
        <f>IFERROR(VLOOKUP(AI137,'CRUCE OPORTUNIDADES'!$C$6:$D$105,2,FALSE),"")</f>
        <v/>
      </c>
      <c r="AK137" s="4">
        <v>13.670000000000201</v>
      </c>
      <c r="AL137" s="4" t="str">
        <f>IFERROR(VLOOKUP(AK137,'CRUCE OPORTUNIDADES'!$C$6:$D$105,2,FALSE),"")</f>
        <v/>
      </c>
      <c r="AM137" s="4">
        <v>14.6700000000003</v>
      </c>
      <c r="AN137" s="4" t="str">
        <f>IFERROR(VLOOKUP(AM137,'CRUCE OPORTUNIDADES'!$C$6:$D$105,2,FALSE),"")</f>
        <v/>
      </c>
      <c r="AO137" s="4">
        <v>15.6700000000003</v>
      </c>
      <c r="AP137" s="4" t="str">
        <f>IFERROR(VLOOKUP(AO137,'CRUCE OPORTUNIDADES'!$C$6:$D$105,2,FALSE),"")</f>
        <v/>
      </c>
      <c r="AQ137" s="4">
        <v>16.6700000000003</v>
      </c>
      <c r="AR137" s="4" t="str">
        <f>IFERROR(VLOOKUP(AQ137,'CRUCE OPORTUNIDADES'!$C$6:$D$105,2,FALSE),"")</f>
        <v/>
      </c>
      <c r="AS137" s="4">
        <v>17.6700000000003</v>
      </c>
      <c r="AT137" s="4" t="str">
        <f>IFERROR(VLOOKUP(AS137,'CRUCE OPORTUNIDADES'!$C$6:$D$105,2,FALSE),"")</f>
        <v/>
      </c>
      <c r="AU137" s="4">
        <v>18.6700000000003</v>
      </c>
      <c r="AV137" s="4" t="str">
        <f>IFERROR(VLOOKUP(AU137,'CRUCE OPORTUNIDADES'!$C$6:$D$105,2,FALSE),"")</f>
        <v/>
      </c>
      <c r="AW137" s="4">
        <v>19.6700000000004</v>
      </c>
      <c r="AX137" s="4" t="str">
        <f>IFERROR(VLOOKUP(AW137,'CRUCE OPORTUNIDADES'!$C$6:$D$105,2,FALSE),"")</f>
        <v/>
      </c>
      <c r="AY137" s="4">
        <v>20.6700000000004</v>
      </c>
      <c r="AZ137" s="4" t="str">
        <f>IFERROR(VLOOKUP(AY137,'CRUCE OPORTUNIDADES'!$C$6:$D$105,2,FALSE),"")</f>
        <v/>
      </c>
      <c r="BA137" s="4">
        <v>21.6700000000004</v>
      </c>
      <c r="BB137" s="4" t="str">
        <f>IFERROR(VLOOKUP(BA137,'CRUCE OPORTUNIDADES'!$C$6:$D$105,2,FALSE),"")</f>
        <v/>
      </c>
      <c r="BC137" s="4">
        <v>22.6700000000004</v>
      </c>
      <c r="BD137" s="4" t="str">
        <f>IFERROR(VLOOKUP(BC137,'CRUCE OPORTUNIDADES'!$C$6:$D$105,2,FALSE),"")</f>
        <v/>
      </c>
      <c r="BE137" s="4">
        <v>23.6700000000004</v>
      </c>
      <c r="BF137" s="4" t="str">
        <f>IFERROR(VLOOKUP(BE137,'CRUCE OPORTUNIDADES'!$C$6:$D$105,2,FALSE),"")</f>
        <v/>
      </c>
      <c r="BG137" s="4">
        <v>24.670000000000499</v>
      </c>
      <c r="BH137" s="4" t="str">
        <f>IFERROR(VLOOKUP(BG137,'CRUCE OPORTUNIDADES'!$C$6:$D$105,2,FALSE),"")</f>
        <v/>
      </c>
      <c r="BI137" s="4">
        <v>25.670000000000499</v>
      </c>
      <c r="BJ137" s="4" t="str">
        <f>IFERROR(VLOOKUP(BI137,'CRUCE OPORTUNIDADES'!$C$6:$D$105,2,FALSE),"")</f>
        <v/>
      </c>
    </row>
    <row r="138" spans="13:62" x14ac:dyDescent="0.25">
      <c r="M138" s="4"/>
      <c r="N138" s="4" t="str">
        <f>IF(N139&lt;&gt;""," -O","")</f>
        <v/>
      </c>
      <c r="O138" s="4"/>
      <c r="P138" s="4" t="str">
        <f>IF(P139&lt;&gt;""," -O","")</f>
        <v/>
      </c>
      <c r="Q138" s="4"/>
      <c r="R138" s="4" t="str">
        <f>IF(R139&lt;&gt;""," -O","")</f>
        <v/>
      </c>
      <c r="S138" s="4"/>
      <c r="T138" s="4" t="str">
        <f>IF(T139&lt;&gt;""," -O","")</f>
        <v/>
      </c>
      <c r="U138" s="4"/>
      <c r="V138" s="4" t="str">
        <f>IF(V139&lt;&gt;""," -O","")</f>
        <v/>
      </c>
      <c r="W138" s="4"/>
      <c r="X138" s="4" t="str">
        <f>IF(X139&lt;&gt;""," -O","")</f>
        <v/>
      </c>
      <c r="Y138" s="4"/>
      <c r="Z138" s="4" t="str">
        <f>IF(Z139&lt;&gt;""," -O","")</f>
        <v/>
      </c>
      <c r="AA138" s="4"/>
      <c r="AB138" s="4" t="str">
        <f>IF(AB139&lt;&gt;""," -O","")</f>
        <v/>
      </c>
      <c r="AC138" s="4"/>
      <c r="AD138" s="4" t="str">
        <f>IF(AD139&lt;&gt;""," -O","")</f>
        <v/>
      </c>
      <c r="AE138" s="4"/>
      <c r="AF138" s="4" t="str">
        <f>IF(AF139&lt;&gt;""," -O","")</f>
        <v/>
      </c>
      <c r="AG138" s="4"/>
      <c r="AH138" s="4" t="str">
        <f>IF(AH139&lt;&gt;""," -O","")</f>
        <v/>
      </c>
      <c r="AI138" s="4"/>
      <c r="AJ138" s="4" t="str">
        <f>IF(AJ139&lt;&gt;""," -O","")</f>
        <v/>
      </c>
      <c r="AK138" s="4"/>
      <c r="AL138" s="4" t="str">
        <f>IF(AL139&lt;&gt;""," -O","")</f>
        <v/>
      </c>
      <c r="AM138" s="4"/>
      <c r="AN138" s="4" t="str">
        <f>IF(AN139&lt;&gt;""," -O","")</f>
        <v/>
      </c>
      <c r="AO138" s="4"/>
      <c r="AP138" s="4" t="str">
        <f>IF(AP139&lt;&gt;""," -O","")</f>
        <v/>
      </c>
      <c r="AQ138" s="4"/>
      <c r="AR138" s="4" t="str">
        <f>IF(AR139&lt;&gt;""," -O","")</f>
        <v/>
      </c>
      <c r="AS138" s="4"/>
      <c r="AT138" s="4" t="str">
        <f>IF(AT139&lt;&gt;""," -O","")</f>
        <v/>
      </c>
      <c r="AU138" s="4"/>
      <c r="AV138" s="4" t="str">
        <f>IF(AV139&lt;&gt;""," -O","")</f>
        <v/>
      </c>
      <c r="AW138" s="4"/>
      <c r="AX138" s="4" t="str">
        <f>IF(AX139&lt;&gt;""," -O","")</f>
        <v/>
      </c>
      <c r="AY138" s="4"/>
      <c r="AZ138" s="4" t="str">
        <f>IF(AZ139&lt;&gt;""," -O","")</f>
        <v/>
      </c>
      <c r="BA138" s="4"/>
      <c r="BB138" s="4" t="str">
        <f>IF(BB139&lt;&gt;""," -O","")</f>
        <v/>
      </c>
      <c r="BC138" s="4"/>
      <c r="BD138" s="4" t="str">
        <f>IF(BD139&lt;&gt;""," -O","")</f>
        <v/>
      </c>
      <c r="BE138" s="4"/>
      <c r="BF138" s="4" t="str">
        <f>IF(BF139&lt;&gt;""," -O","")</f>
        <v/>
      </c>
      <c r="BG138" s="4"/>
      <c r="BH138" s="4" t="str">
        <f>IF(BH139&lt;&gt;""," -O","")</f>
        <v/>
      </c>
      <c r="BI138" s="4"/>
      <c r="BJ138" s="4" t="str">
        <f>IF(BJ139&lt;&gt;""," -O","")</f>
        <v/>
      </c>
    </row>
    <row r="139" spans="13:62" x14ac:dyDescent="0.25">
      <c r="M139" s="4">
        <v>1.68</v>
      </c>
      <c r="N139" s="4" t="str">
        <f>IFERROR(VLOOKUP(M139,'CRUCE OPORTUNIDADES'!$C$6:$D$105,2,FALSE),"")</f>
        <v/>
      </c>
      <c r="O139" s="4">
        <v>2.6800000000000099</v>
      </c>
      <c r="P139" s="4" t="str">
        <f>IFERROR(VLOOKUP(O139,'CRUCE OPORTUNIDADES'!$C$6:$D$105,2,FALSE),"")</f>
        <v/>
      </c>
      <c r="Q139" s="4">
        <v>3.6800000000000201</v>
      </c>
      <c r="R139" s="4" t="str">
        <f>IFERROR(VLOOKUP(Q139,'CRUCE OPORTUNIDADES'!$C$6:$D$105,2,FALSE),"")</f>
        <v/>
      </c>
      <c r="S139" s="4">
        <v>4.6800000000000299</v>
      </c>
      <c r="T139" s="4" t="str">
        <f>IFERROR(VLOOKUP(S139,'CRUCE OPORTUNIDADES'!$C$6:$D$105,2,FALSE),"")</f>
        <v/>
      </c>
      <c r="U139" s="4">
        <v>5.6800000000000397</v>
      </c>
      <c r="V139" s="4" t="str">
        <f>IFERROR(VLOOKUP(U139,'CRUCE OPORTUNIDADES'!$C$6:$D$105,2,FALSE),"")</f>
        <v/>
      </c>
      <c r="W139" s="4">
        <v>6.6800000000000503</v>
      </c>
      <c r="X139" s="4" t="str">
        <f>IFERROR(VLOOKUP(W139,'CRUCE OPORTUNIDADES'!$C$6:$D$105,2,FALSE),"")</f>
        <v/>
      </c>
      <c r="Y139" s="4">
        <v>7.6800000000000601</v>
      </c>
      <c r="Z139" s="4" t="str">
        <f>IFERROR(VLOOKUP(Y139,'CRUCE OPORTUNIDADES'!$C$6:$D$105,2,FALSE),"")</f>
        <v/>
      </c>
      <c r="AA139" s="4">
        <v>8.6800000000000708</v>
      </c>
      <c r="AB139" s="4" t="str">
        <f>IFERROR(VLOOKUP(AA139,'CRUCE OPORTUNIDADES'!$C$6:$D$105,2,FALSE),"")</f>
        <v/>
      </c>
      <c r="AC139" s="4">
        <v>9.6800000000000797</v>
      </c>
      <c r="AD139" s="4" t="str">
        <f>IFERROR(VLOOKUP(AC139,'CRUCE OPORTUNIDADES'!$C$6:$D$105,2,FALSE),"")</f>
        <v/>
      </c>
      <c r="AE139" s="4">
        <v>10.680000000000099</v>
      </c>
      <c r="AF139" s="4" t="str">
        <f>IFERROR(VLOOKUP(AE139,'CRUCE OPORTUNIDADES'!$C$6:$D$105,2,FALSE),"")</f>
        <v/>
      </c>
      <c r="AG139" s="4">
        <v>11.680000000000099</v>
      </c>
      <c r="AH139" s="4" t="str">
        <f>IFERROR(VLOOKUP(AG139,'CRUCE OPORTUNIDADES'!$C$6:$D$105,2,FALSE),"")</f>
        <v/>
      </c>
      <c r="AI139" s="4">
        <v>12.680000000000099</v>
      </c>
      <c r="AJ139" s="4" t="str">
        <f>IFERROR(VLOOKUP(AI139,'CRUCE OPORTUNIDADES'!$C$6:$D$105,2,FALSE),"")</f>
        <v/>
      </c>
      <c r="AK139" s="4">
        <v>13.680000000000099</v>
      </c>
      <c r="AL139" s="4" t="str">
        <f>IFERROR(VLOOKUP(AK139,'CRUCE OPORTUNIDADES'!$C$6:$D$105,2,FALSE),"")</f>
        <v/>
      </c>
      <c r="AM139" s="4">
        <v>14.680000000000099</v>
      </c>
      <c r="AN139" s="4" t="str">
        <f>IFERROR(VLOOKUP(AM139,'CRUCE OPORTUNIDADES'!$C$6:$D$105,2,FALSE),"")</f>
        <v/>
      </c>
      <c r="AO139" s="4">
        <v>15.680000000000099</v>
      </c>
      <c r="AP139" s="4" t="str">
        <f>IFERROR(VLOOKUP(AO139,'CRUCE OPORTUNIDADES'!$C$6:$D$105,2,FALSE),"")</f>
        <v/>
      </c>
      <c r="AQ139" s="4">
        <v>16.680000000000099</v>
      </c>
      <c r="AR139" s="4" t="str">
        <f>IFERROR(VLOOKUP(AQ139,'CRUCE OPORTUNIDADES'!$C$6:$D$105,2,FALSE),"")</f>
        <v/>
      </c>
      <c r="AS139" s="4">
        <v>17.680000000000199</v>
      </c>
      <c r="AT139" s="4" t="str">
        <f>IFERROR(VLOOKUP(AS139,'CRUCE OPORTUNIDADES'!$C$6:$D$105,2,FALSE),"")</f>
        <v/>
      </c>
      <c r="AU139" s="4">
        <v>18.680000000000199</v>
      </c>
      <c r="AV139" s="4" t="str">
        <f>IFERROR(VLOOKUP(AU139,'CRUCE OPORTUNIDADES'!$C$6:$D$105,2,FALSE),"")</f>
        <v/>
      </c>
      <c r="AW139" s="4">
        <v>19.680000000000199</v>
      </c>
      <c r="AX139" s="4" t="str">
        <f>IFERROR(VLOOKUP(AW139,'CRUCE OPORTUNIDADES'!$C$6:$D$105,2,FALSE),"")</f>
        <v/>
      </c>
      <c r="AY139" s="4">
        <v>20.680000000000199</v>
      </c>
      <c r="AZ139" s="4" t="str">
        <f>IFERROR(VLOOKUP(AY139,'CRUCE OPORTUNIDADES'!$C$6:$D$105,2,FALSE),"")</f>
        <v/>
      </c>
      <c r="BA139" s="4">
        <v>21.680000000000199</v>
      </c>
      <c r="BB139" s="4" t="str">
        <f>IFERROR(VLOOKUP(BA139,'CRUCE OPORTUNIDADES'!$C$6:$D$105,2,FALSE),"")</f>
        <v/>
      </c>
      <c r="BC139" s="4">
        <v>22.680000000000199</v>
      </c>
      <c r="BD139" s="4" t="str">
        <f>IFERROR(VLOOKUP(BC139,'CRUCE OPORTUNIDADES'!$C$6:$D$105,2,FALSE),"")</f>
        <v/>
      </c>
      <c r="BE139" s="4">
        <v>23.680000000000199</v>
      </c>
      <c r="BF139" s="4" t="str">
        <f>IFERROR(VLOOKUP(BE139,'CRUCE OPORTUNIDADES'!$C$6:$D$105,2,FALSE),"")</f>
        <v/>
      </c>
      <c r="BG139" s="4">
        <v>24.680000000000199</v>
      </c>
      <c r="BH139" s="4" t="str">
        <f>IFERROR(VLOOKUP(BG139,'CRUCE OPORTUNIDADES'!$C$6:$D$105,2,FALSE),"")</f>
        <v/>
      </c>
      <c r="BI139" s="4">
        <v>25.680000000000199</v>
      </c>
      <c r="BJ139" s="4" t="str">
        <f>IFERROR(VLOOKUP(BI139,'CRUCE OPORTUNIDADES'!$C$6:$D$105,2,FALSE),"")</f>
        <v/>
      </c>
    </row>
    <row r="140" spans="13:62" x14ac:dyDescent="0.25">
      <c r="M140" s="4"/>
      <c r="N140" s="4" t="str">
        <f>IF(N141&lt;&gt;""," -O","")</f>
        <v/>
      </c>
      <c r="O140" s="4"/>
      <c r="P140" s="4" t="str">
        <f>IF(P141&lt;&gt;""," -O","")</f>
        <v/>
      </c>
      <c r="Q140" s="4"/>
      <c r="R140" s="4" t="str">
        <f>IF(R141&lt;&gt;""," -O","")</f>
        <v/>
      </c>
      <c r="S140" s="4"/>
      <c r="T140" s="4" t="str">
        <f>IF(T141&lt;&gt;""," -O","")</f>
        <v/>
      </c>
      <c r="U140" s="4"/>
      <c r="V140" s="4" t="str">
        <f>IF(V141&lt;&gt;""," -O","")</f>
        <v/>
      </c>
      <c r="W140" s="4"/>
      <c r="X140" s="4" t="str">
        <f>IF(X141&lt;&gt;""," -O","")</f>
        <v/>
      </c>
      <c r="Y140" s="4"/>
      <c r="Z140" s="4" t="str">
        <f>IF(Z141&lt;&gt;""," -O","")</f>
        <v/>
      </c>
      <c r="AA140" s="4"/>
      <c r="AB140" s="4" t="str">
        <f>IF(AB141&lt;&gt;""," -O","")</f>
        <v/>
      </c>
      <c r="AC140" s="4"/>
      <c r="AD140" s="4" t="str">
        <f>IF(AD141&lt;&gt;""," -O","")</f>
        <v/>
      </c>
      <c r="AE140" s="4"/>
      <c r="AF140" s="4" t="str">
        <f>IF(AF141&lt;&gt;""," -O","")</f>
        <v/>
      </c>
      <c r="AG140" s="4"/>
      <c r="AH140" s="4" t="str">
        <f>IF(AH141&lt;&gt;""," -O","")</f>
        <v/>
      </c>
      <c r="AI140" s="4"/>
      <c r="AJ140" s="4" t="str">
        <f>IF(AJ141&lt;&gt;""," -O","")</f>
        <v/>
      </c>
      <c r="AK140" s="4"/>
      <c r="AL140" s="4" t="str">
        <f>IF(AL141&lt;&gt;""," -O","")</f>
        <v/>
      </c>
      <c r="AM140" s="4"/>
      <c r="AN140" s="4" t="str">
        <f>IF(AN141&lt;&gt;""," -O","")</f>
        <v/>
      </c>
      <c r="AO140" s="4"/>
      <c r="AP140" s="4" t="str">
        <f>IF(AP141&lt;&gt;""," -O","")</f>
        <v/>
      </c>
      <c r="AQ140" s="4"/>
      <c r="AR140" s="4" t="str">
        <f>IF(AR141&lt;&gt;""," -O","")</f>
        <v/>
      </c>
      <c r="AS140" s="4"/>
      <c r="AT140" s="4" t="str">
        <f>IF(AT141&lt;&gt;""," -O","")</f>
        <v/>
      </c>
      <c r="AU140" s="4"/>
      <c r="AV140" s="4" t="str">
        <f>IF(AV141&lt;&gt;""," -O","")</f>
        <v/>
      </c>
      <c r="AW140" s="4"/>
      <c r="AX140" s="4" t="str">
        <f>IF(AX141&lt;&gt;""," -O","")</f>
        <v/>
      </c>
      <c r="AY140" s="4"/>
      <c r="AZ140" s="4" t="str">
        <f>IF(AZ141&lt;&gt;""," -O","")</f>
        <v/>
      </c>
      <c r="BA140" s="4"/>
      <c r="BB140" s="4" t="str">
        <f>IF(BB141&lt;&gt;""," -O","")</f>
        <v/>
      </c>
      <c r="BC140" s="4"/>
      <c r="BD140" s="4" t="str">
        <f>IF(BD141&lt;&gt;""," -O","")</f>
        <v/>
      </c>
      <c r="BE140" s="4"/>
      <c r="BF140" s="4" t="str">
        <f>IF(BF141&lt;&gt;""," -O","")</f>
        <v/>
      </c>
      <c r="BG140" s="4"/>
      <c r="BH140" s="4" t="str">
        <f>IF(BH141&lt;&gt;""," -O","")</f>
        <v/>
      </c>
      <c r="BI140" s="4"/>
      <c r="BJ140" s="4" t="str">
        <f>IF(BJ141&lt;&gt;""," -O","")</f>
        <v/>
      </c>
    </row>
    <row r="141" spans="13:62" x14ac:dyDescent="0.25">
      <c r="M141" s="4">
        <v>1.69</v>
      </c>
      <c r="N141" s="4" t="str">
        <f>IFERROR(VLOOKUP(M141,'CRUCE OPORTUNIDADES'!$C$6:$D$105,2,FALSE),"")</f>
        <v/>
      </c>
      <c r="O141" s="4">
        <v>2.6900000000000102</v>
      </c>
      <c r="P141" s="4" t="str">
        <f>IFERROR(VLOOKUP(O141,'CRUCE OPORTUNIDADES'!$C$6:$D$105,2,FALSE),"")</f>
        <v/>
      </c>
      <c r="Q141" s="4">
        <v>3.6900000000000199</v>
      </c>
      <c r="R141" s="4" t="str">
        <f>IFERROR(VLOOKUP(Q141,'CRUCE OPORTUNIDADES'!$C$6:$D$105,2,FALSE),"")</f>
        <v/>
      </c>
      <c r="S141" s="4">
        <v>4.6900000000000297</v>
      </c>
      <c r="T141" s="4" t="str">
        <f>IFERROR(VLOOKUP(S141,'CRUCE OPORTUNIDADES'!$C$6:$D$105,2,FALSE),"")</f>
        <v/>
      </c>
      <c r="U141" s="4">
        <v>5.6900000000000404</v>
      </c>
      <c r="V141" s="4" t="str">
        <f>IFERROR(VLOOKUP(U141,'CRUCE OPORTUNIDADES'!$C$6:$D$105,2,FALSE),"")</f>
        <v/>
      </c>
      <c r="W141" s="4">
        <v>6.6900000000000501</v>
      </c>
      <c r="X141" s="4" t="str">
        <f>IFERROR(VLOOKUP(W141,'CRUCE OPORTUNIDADES'!$C$6:$D$105,2,FALSE),"")</f>
        <v/>
      </c>
      <c r="Y141" s="4">
        <v>7.6900000000000599</v>
      </c>
      <c r="Z141" s="4" t="str">
        <f>IFERROR(VLOOKUP(Y141,'CRUCE OPORTUNIDADES'!$C$6:$D$105,2,FALSE),"")</f>
        <v/>
      </c>
      <c r="AA141" s="4">
        <v>8.6900000000000706</v>
      </c>
      <c r="AB141" s="4" t="str">
        <f>IFERROR(VLOOKUP(AA141,'CRUCE OPORTUNIDADES'!$C$6:$D$105,2,FALSE),"")</f>
        <v/>
      </c>
      <c r="AC141" s="4">
        <v>9.6900000000000794</v>
      </c>
      <c r="AD141" s="4" t="str">
        <f>IFERROR(VLOOKUP(AC141,'CRUCE OPORTUNIDADES'!$C$6:$D$105,2,FALSE),"")</f>
        <v/>
      </c>
      <c r="AE141" s="4">
        <v>10.690000000000101</v>
      </c>
      <c r="AF141" s="4" t="str">
        <f>IFERROR(VLOOKUP(AE141,'CRUCE OPORTUNIDADES'!$C$6:$D$105,2,FALSE),"")</f>
        <v/>
      </c>
      <c r="AG141" s="4">
        <v>11.690000000000101</v>
      </c>
      <c r="AH141" s="4" t="str">
        <f>IFERROR(VLOOKUP(AG141,'CRUCE OPORTUNIDADES'!$C$6:$D$105,2,FALSE),"")</f>
        <v/>
      </c>
      <c r="AI141" s="4">
        <v>12.690000000000101</v>
      </c>
      <c r="AJ141" s="4" t="str">
        <f>IFERROR(VLOOKUP(AI141,'CRUCE OPORTUNIDADES'!$C$6:$D$105,2,FALSE),"")</f>
        <v/>
      </c>
      <c r="AK141" s="4">
        <v>13.690000000000101</v>
      </c>
      <c r="AL141" s="4" t="str">
        <f>IFERROR(VLOOKUP(AK141,'CRUCE OPORTUNIDADES'!$C$6:$D$105,2,FALSE),"")</f>
        <v/>
      </c>
      <c r="AM141" s="4">
        <v>14.690000000000101</v>
      </c>
      <c r="AN141" s="4" t="str">
        <f>IFERROR(VLOOKUP(AM141,'CRUCE OPORTUNIDADES'!$C$6:$D$105,2,FALSE),"")</f>
        <v/>
      </c>
      <c r="AO141" s="4">
        <v>15.690000000000101</v>
      </c>
      <c r="AP141" s="4" t="str">
        <f>IFERROR(VLOOKUP(AO141,'CRUCE OPORTUNIDADES'!$C$6:$D$105,2,FALSE),"")</f>
        <v/>
      </c>
      <c r="AQ141" s="4">
        <v>16.6900000000002</v>
      </c>
      <c r="AR141" s="4" t="str">
        <f>IFERROR(VLOOKUP(AQ141,'CRUCE OPORTUNIDADES'!$C$6:$D$105,2,FALSE),"")</f>
        <v/>
      </c>
      <c r="AS141" s="4">
        <v>17.6900000000002</v>
      </c>
      <c r="AT141" s="4" t="str">
        <f>IFERROR(VLOOKUP(AS141,'CRUCE OPORTUNIDADES'!$C$6:$D$105,2,FALSE),"")</f>
        <v/>
      </c>
      <c r="AU141" s="4">
        <v>18.6900000000002</v>
      </c>
      <c r="AV141" s="4" t="str">
        <f>IFERROR(VLOOKUP(AU141,'CRUCE OPORTUNIDADES'!$C$6:$D$105,2,FALSE),"")</f>
        <v/>
      </c>
      <c r="AW141" s="4">
        <v>19.6900000000002</v>
      </c>
      <c r="AX141" s="4" t="str">
        <f>IFERROR(VLOOKUP(AW141,'CRUCE OPORTUNIDADES'!$C$6:$D$105,2,FALSE),"")</f>
        <v/>
      </c>
      <c r="AY141" s="4">
        <v>20.6900000000002</v>
      </c>
      <c r="AZ141" s="4" t="str">
        <f>IFERROR(VLOOKUP(AY141,'CRUCE OPORTUNIDADES'!$C$6:$D$105,2,FALSE),"")</f>
        <v/>
      </c>
      <c r="BA141" s="4">
        <v>21.6900000000002</v>
      </c>
      <c r="BB141" s="4" t="str">
        <f>IFERROR(VLOOKUP(BA141,'CRUCE OPORTUNIDADES'!$C$6:$D$105,2,FALSE),"")</f>
        <v/>
      </c>
      <c r="BC141" s="4">
        <v>22.6900000000002</v>
      </c>
      <c r="BD141" s="4" t="str">
        <f>IFERROR(VLOOKUP(BC141,'CRUCE OPORTUNIDADES'!$C$6:$D$105,2,FALSE),"")</f>
        <v/>
      </c>
      <c r="BE141" s="4">
        <v>23.6900000000002</v>
      </c>
      <c r="BF141" s="4" t="str">
        <f>IFERROR(VLOOKUP(BE141,'CRUCE OPORTUNIDADES'!$C$6:$D$105,2,FALSE),"")</f>
        <v/>
      </c>
      <c r="BG141" s="4">
        <v>24.6900000000002</v>
      </c>
      <c r="BH141" s="4" t="str">
        <f>IFERROR(VLOOKUP(BG141,'CRUCE OPORTUNIDADES'!$C$6:$D$105,2,FALSE),"")</f>
        <v/>
      </c>
      <c r="BI141" s="4">
        <v>25.6900000000002</v>
      </c>
      <c r="BJ141" s="4" t="str">
        <f>IFERROR(VLOOKUP(BI141,'CRUCE OPORTUNIDADES'!$C$6:$D$105,2,FALSE),"")</f>
        <v/>
      </c>
    </row>
    <row r="142" spans="13:62" x14ac:dyDescent="0.25">
      <c r="M142" s="4"/>
      <c r="N142" s="4" t="str">
        <f>IF(N143&lt;&gt;""," -O","")</f>
        <v/>
      </c>
      <c r="O142" s="4"/>
      <c r="P142" s="4" t="str">
        <f>IF(P143&lt;&gt;""," -O","")</f>
        <v/>
      </c>
      <c r="Q142" s="4"/>
      <c r="R142" s="4" t="str">
        <f>IF(R143&lt;&gt;""," -O","")</f>
        <v/>
      </c>
      <c r="S142" s="4"/>
      <c r="T142" s="4" t="str">
        <f>IF(T143&lt;&gt;""," -O","")</f>
        <v/>
      </c>
      <c r="U142" s="4"/>
      <c r="V142" s="4" t="str">
        <f>IF(V143&lt;&gt;""," -O","")</f>
        <v/>
      </c>
      <c r="W142" s="4"/>
      <c r="X142" s="4" t="str">
        <f>IF(X143&lt;&gt;""," -O","")</f>
        <v/>
      </c>
      <c r="Y142" s="4"/>
      <c r="Z142" s="4" t="str">
        <f>IF(Z143&lt;&gt;""," -O","")</f>
        <v/>
      </c>
      <c r="AA142" s="4"/>
      <c r="AB142" s="4" t="str">
        <f>IF(AB143&lt;&gt;""," -O","")</f>
        <v/>
      </c>
      <c r="AC142" s="4"/>
      <c r="AD142" s="4" t="str">
        <f>IF(AD143&lt;&gt;""," -O","")</f>
        <v/>
      </c>
      <c r="AE142" s="4"/>
      <c r="AF142" s="4" t="str">
        <f>IF(AF143&lt;&gt;""," -O","")</f>
        <v/>
      </c>
      <c r="AG142" s="4"/>
      <c r="AH142" s="4" t="str">
        <f>IF(AH143&lt;&gt;""," -O","")</f>
        <v/>
      </c>
      <c r="AI142" s="4"/>
      <c r="AJ142" s="4" t="str">
        <f>IF(AJ143&lt;&gt;""," -O","")</f>
        <v/>
      </c>
      <c r="AK142" s="4"/>
      <c r="AL142" s="4" t="str">
        <f>IF(AL143&lt;&gt;""," -O","")</f>
        <v/>
      </c>
      <c r="AM142" s="4"/>
      <c r="AN142" s="4" t="str">
        <f>IF(AN143&lt;&gt;""," -O","")</f>
        <v/>
      </c>
      <c r="AO142" s="4"/>
      <c r="AP142" s="4" t="str">
        <f>IF(AP143&lt;&gt;""," -O","")</f>
        <v/>
      </c>
      <c r="AQ142" s="4"/>
      <c r="AR142" s="4" t="str">
        <f>IF(AR143&lt;&gt;""," -O","")</f>
        <v/>
      </c>
      <c r="AS142" s="4"/>
      <c r="AT142" s="4" t="str">
        <f>IF(AT143&lt;&gt;""," -O","")</f>
        <v/>
      </c>
      <c r="AU142" s="4"/>
      <c r="AV142" s="4" t="str">
        <f>IF(AV143&lt;&gt;""," -O","")</f>
        <v/>
      </c>
      <c r="AW142" s="4"/>
      <c r="AX142" s="4" t="str">
        <f>IF(AX143&lt;&gt;""," -O","")</f>
        <v/>
      </c>
      <c r="AY142" s="4"/>
      <c r="AZ142" s="4" t="str">
        <f>IF(AZ143&lt;&gt;""," -O","")</f>
        <v/>
      </c>
      <c r="BA142" s="4"/>
      <c r="BB142" s="4" t="str">
        <f>IF(BB143&lt;&gt;""," -O","")</f>
        <v/>
      </c>
      <c r="BC142" s="4"/>
      <c r="BD142" s="4" t="str">
        <f>IF(BD143&lt;&gt;""," -O","")</f>
        <v/>
      </c>
      <c r="BE142" s="4"/>
      <c r="BF142" s="4" t="str">
        <f>IF(BF143&lt;&gt;""," -O","")</f>
        <v/>
      </c>
      <c r="BG142" s="4"/>
      <c r="BH142" s="4" t="str">
        <f>IF(BH143&lt;&gt;""," -O","")</f>
        <v/>
      </c>
      <c r="BI142" s="4"/>
      <c r="BJ142" s="4" t="str">
        <f>IF(BJ143&lt;&gt;""," -O","")</f>
        <v/>
      </c>
    </row>
    <row r="143" spans="13:62" x14ac:dyDescent="0.25">
      <c r="M143" s="4">
        <v>1.7</v>
      </c>
      <c r="N143" s="4" t="str">
        <f>IFERROR(VLOOKUP(M143,'CRUCE OPORTUNIDADES'!$C$6:$D$105,2,FALSE),"")</f>
        <v/>
      </c>
      <c r="O143" s="4">
        <v>2.7000000000000099</v>
      </c>
      <c r="P143" s="4" t="str">
        <f>IFERROR(VLOOKUP(O143,'CRUCE OPORTUNIDADES'!$C$6:$D$105,2,FALSE),"")</f>
        <v/>
      </c>
      <c r="Q143" s="4">
        <v>3.7000000000000202</v>
      </c>
      <c r="R143" s="4" t="str">
        <f>IFERROR(VLOOKUP(Q143,'CRUCE OPORTUNIDADES'!$C$6:$D$105,2,FALSE),"")</f>
        <v/>
      </c>
      <c r="S143" s="4">
        <v>4.7000000000000304</v>
      </c>
      <c r="T143" s="4" t="str">
        <f>IFERROR(VLOOKUP(S143,'CRUCE OPORTUNIDADES'!$C$6:$D$105,2,FALSE),"")</f>
        <v/>
      </c>
      <c r="U143" s="4">
        <v>5.7000000000000401</v>
      </c>
      <c r="V143" s="4" t="str">
        <f>IFERROR(VLOOKUP(U143,'CRUCE OPORTUNIDADES'!$C$6:$D$105,2,FALSE),"")</f>
        <v/>
      </c>
      <c r="W143" s="4">
        <v>6.7000000000000499</v>
      </c>
      <c r="X143" s="4" t="str">
        <f>IFERROR(VLOOKUP(W143,'CRUCE OPORTUNIDADES'!$C$6:$D$105,2,FALSE),"")</f>
        <v/>
      </c>
      <c r="Y143" s="4">
        <v>7.7000000000000597</v>
      </c>
      <c r="Z143" s="4" t="str">
        <f>IFERROR(VLOOKUP(Y143,'CRUCE OPORTUNIDADES'!$C$6:$D$105,2,FALSE),"")</f>
        <v/>
      </c>
      <c r="AA143" s="4">
        <v>8.7000000000000703</v>
      </c>
      <c r="AB143" s="4" t="str">
        <f>IFERROR(VLOOKUP(AA143,'CRUCE OPORTUNIDADES'!$C$6:$D$105,2,FALSE),"")</f>
        <v/>
      </c>
      <c r="AC143" s="4">
        <v>9.7000000000000792</v>
      </c>
      <c r="AD143" s="4" t="str">
        <f>IFERROR(VLOOKUP(AC143,'CRUCE OPORTUNIDADES'!$C$6:$D$105,2,FALSE),"")</f>
        <v/>
      </c>
      <c r="AE143" s="4">
        <v>10.700000000000101</v>
      </c>
      <c r="AF143" s="4" t="str">
        <f>IFERROR(VLOOKUP(AE143,'CRUCE OPORTUNIDADES'!$C$6:$D$105,2,FALSE),"")</f>
        <v/>
      </c>
      <c r="AG143" s="4">
        <v>11.700000000000101</v>
      </c>
      <c r="AH143" s="4" t="str">
        <f>IFERROR(VLOOKUP(AG143,'CRUCE OPORTUNIDADES'!$C$6:$D$105,2,FALSE),"")</f>
        <v/>
      </c>
      <c r="AI143" s="4">
        <v>12.700000000000101</v>
      </c>
      <c r="AJ143" s="4" t="str">
        <f>IFERROR(VLOOKUP(AI143,'CRUCE OPORTUNIDADES'!$C$6:$D$105,2,FALSE),"")</f>
        <v/>
      </c>
      <c r="AK143" s="4">
        <v>13.700000000000101</v>
      </c>
      <c r="AL143" s="4" t="str">
        <f>IFERROR(VLOOKUP(AK143,'CRUCE OPORTUNIDADES'!$C$6:$D$105,2,FALSE),"")</f>
        <v/>
      </c>
      <c r="AM143" s="4">
        <v>14.700000000000101</v>
      </c>
      <c r="AN143" s="4" t="str">
        <f>IFERROR(VLOOKUP(AM143,'CRUCE OPORTUNIDADES'!$C$6:$D$105,2,FALSE),"")</f>
        <v/>
      </c>
      <c r="AO143" s="4">
        <v>15.700000000000101</v>
      </c>
      <c r="AP143" s="4" t="str">
        <f>IFERROR(VLOOKUP(AO143,'CRUCE OPORTUNIDADES'!$C$6:$D$105,2,FALSE),"")</f>
        <v/>
      </c>
      <c r="AQ143" s="4">
        <v>16.700000000000099</v>
      </c>
      <c r="AR143" s="4" t="str">
        <f>IFERROR(VLOOKUP(AQ143,'CRUCE OPORTUNIDADES'!$C$6:$D$105,2,FALSE),"")</f>
        <v/>
      </c>
      <c r="AS143" s="4">
        <v>17.700000000000198</v>
      </c>
      <c r="AT143" s="4" t="str">
        <f>IFERROR(VLOOKUP(AS143,'CRUCE OPORTUNIDADES'!$C$6:$D$105,2,FALSE),"")</f>
        <v/>
      </c>
      <c r="AU143" s="4">
        <v>18.700000000000198</v>
      </c>
      <c r="AV143" s="4" t="str">
        <f>IFERROR(VLOOKUP(AU143,'CRUCE OPORTUNIDADES'!$C$6:$D$105,2,FALSE),"")</f>
        <v/>
      </c>
      <c r="AW143" s="4">
        <v>19.700000000000198</v>
      </c>
      <c r="AX143" s="4" t="str">
        <f>IFERROR(VLOOKUP(AW143,'CRUCE OPORTUNIDADES'!$C$6:$D$105,2,FALSE),"")</f>
        <v/>
      </c>
      <c r="AY143" s="4">
        <v>20.700000000000198</v>
      </c>
      <c r="AZ143" s="4" t="str">
        <f>IFERROR(VLOOKUP(AY143,'CRUCE OPORTUNIDADES'!$C$6:$D$105,2,FALSE),"")</f>
        <v/>
      </c>
      <c r="BA143" s="4">
        <v>21.700000000000198</v>
      </c>
      <c r="BB143" s="4" t="str">
        <f>IFERROR(VLOOKUP(BA143,'CRUCE OPORTUNIDADES'!$C$6:$D$105,2,FALSE),"")</f>
        <v/>
      </c>
      <c r="BC143" s="4">
        <v>22.700000000000198</v>
      </c>
      <c r="BD143" s="4" t="str">
        <f>IFERROR(VLOOKUP(BC143,'CRUCE OPORTUNIDADES'!$C$6:$D$105,2,FALSE),"")</f>
        <v/>
      </c>
      <c r="BE143" s="4">
        <v>23.700000000000198</v>
      </c>
      <c r="BF143" s="4" t="str">
        <f>IFERROR(VLOOKUP(BE143,'CRUCE OPORTUNIDADES'!$C$6:$D$105,2,FALSE),"")</f>
        <v/>
      </c>
      <c r="BG143" s="4">
        <v>24.700000000000198</v>
      </c>
      <c r="BH143" s="4" t="str">
        <f>IFERROR(VLOOKUP(BG143,'CRUCE OPORTUNIDADES'!$C$6:$D$105,2,FALSE),"")</f>
        <v/>
      </c>
      <c r="BI143" s="4">
        <v>25.700000000000198</v>
      </c>
      <c r="BJ143" s="4" t="str">
        <f>IFERROR(VLOOKUP(BI143,'CRUCE OPORTUNIDADES'!$C$6:$D$105,2,FALSE),"")</f>
        <v/>
      </c>
    </row>
    <row r="144" spans="13:62" x14ac:dyDescent="0.25">
      <c r="M144" s="4"/>
      <c r="N144" s="4" t="str">
        <f>IF(N145&lt;&gt;""," -O","")</f>
        <v/>
      </c>
      <c r="O144" s="4"/>
      <c r="P144" s="4" t="str">
        <f>IF(P145&lt;&gt;""," -O","")</f>
        <v/>
      </c>
      <c r="Q144" s="4"/>
      <c r="R144" s="4" t="str">
        <f>IF(R145&lt;&gt;""," -O","")</f>
        <v/>
      </c>
      <c r="S144" s="4"/>
      <c r="T144" s="4" t="str">
        <f>IF(T145&lt;&gt;""," -O","")</f>
        <v/>
      </c>
      <c r="U144" s="4"/>
      <c r="V144" s="4" t="str">
        <f>IF(V145&lt;&gt;""," -O","")</f>
        <v/>
      </c>
      <c r="W144" s="4"/>
      <c r="X144" s="4" t="str">
        <f>IF(X145&lt;&gt;""," -O","")</f>
        <v/>
      </c>
      <c r="Y144" s="4"/>
      <c r="Z144" s="4" t="str">
        <f>IF(Z145&lt;&gt;""," -O","")</f>
        <v/>
      </c>
      <c r="AA144" s="4"/>
      <c r="AB144" s="4" t="str">
        <f>IF(AB145&lt;&gt;""," -O","")</f>
        <v/>
      </c>
      <c r="AC144" s="4"/>
      <c r="AD144" s="4" t="str">
        <f>IF(AD145&lt;&gt;""," -O","")</f>
        <v/>
      </c>
      <c r="AE144" s="4"/>
      <c r="AF144" s="4" t="str">
        <f>IF(AF145&lt;&gt;""," -O","")</f>
        <v/>
      </c>
      <c r="AG144" s="4"/>
      <c r="AH144" s="4" t="str">
        <f>IF(AH145&lt;&gt;""," -O","")</f>
        <v/>
      </c>
      <c r="AI144" s="4"/>
      <c r="AJ144" s="4" t="str">
        <f>IF(AJ145&lt;&gt;""," -O","")</f>
        <v/>
      </c>
      <c r="AK144" s="4"/>
      <c r="AL144" s="4" t="str">
        <f>IF(AL145&lt;&gt;""," -O","")</f>
        <v/>
      </c>
      <c r="AM144" s="4"/>
      <c r="AN144" s="4" t="str">
        <f>IF(AN145&lt;&gt;""," -O","")</f>
        <v/>
      </c>
      <c r="AO144" s="4"/>
      <c r="AP144" s="4" t="str">
        <f>IF(AP145&lt;&gt;""," -O","")</f>
        <v/>
      </c>
      <c r="AQ144" s="4"/>
      <c r="AR144" s="4" t="str">
        <f>IF(AR145&lt;&gt;""," -O","")</f>
        <v/>
      </c>
      <c r="AS144" s="4"/>
      <c r="AT144" s="4" t="str">
        <f>IF(AT145&lt;&gt;""," -O","")</f>
        <v/>
      </c>
      <c r="AU144" s="4"/>
      <c r="AV144" s="4" t="str">
        <f>IF(AV145&lt;&gt;""," -O","")</f>
        <v/>
      </c>
      <c r="AW144" s="4"/>
      <c r="AX144" s="4" t="str">
        <f>IF(AX145&lt;&gt;""," -O","")</f>
        <v/>
      </c>
      <c r="AY144" s="4"/>
      <c r="AZ144" s="4" t="str">
        <f>IF(AZ145&lt;&gt;""," -O","")</f>
        <v/>
      </c>
      <c r="BA144" s="4"/>
      <c r="BB144" s="4" t="str">
        <f>IF(BB145&lt;&gt;""," -O","")</f>
        <v/>
      </c>
      <c r="BC144" s="4"/>
      <c r="BD144" s="4" t="str">
        <f>IF(BD145&lt;&gt;""," -O","")</f>
        <v/>
      </c>
      <c r="BE144" s="4"/>
      <c r="BF144" s="4" t="str">
        <f>IF(BF145&lt;&gt;""," -O","")</f>
        <v/>
      </c>
      <c r="BG144" s="4"/>
      <c r="BH144" s="4" t="str">
        <f>IF(BH145&lt;&gt;""," -O","")</f>
        <v/>
      </c>
      <c r="BI144" s="4"/>
      <c r="BJ144" s="4" t="str">
        <f>IF(BJ145&lt;&gt;""," -O","")</f>
        <v/>
      </c>
    </row>
    <row r="145" spans="13:62" x14ac:dyDescent="0.25">
      <c r="M145" s="4">
        <v>1.71</v>
      </c>
      <c r="N145" s="4" t="str">
        <f>IFERROR(VLOOKUP(M145,'CRUCE OPORTUNIDADES'!$C$6:$D$105,2,FALSE),"")</f>
        <v/>
      </c>
      <c r="O145" s="4">
        <v>2.7100000000000199</v>
      </c>
      <c r="P145" s="4" t="str">
        <f>IFERROR(VLOOKUP(O145,'CRUCE OPORTUNIDADES'!$C$6:$D$105,2,FALSE),"")</f>
        <v/>
      </c>
      <c r="Q145" s="4">
        <v>3.7100000000000399</v>
      </c>
      <c r="R145" s="4" t="str">
        <f>IFERROR(VLOOKUP(Q145,'CRUCE OPORTUNIDADES'!$C$6:$D$105,2,FALSE),"")</f>
        <v/>
      </c>
      <c r="S145" s="4">
        <v>4.7100000000000604</v>
      </c>
      <c r="T145" s="4" t="str">
        <f>IFERROR(VLOOKUP(S145,'CRUCE OPORTUNIDADES'!$C$6:$D$105,2,FALSE),"")</f>
        <v/>
      </c>
      <c r="U145" s="4">
        <v>5.7100000000000799</v>
      </c>
      <c r="V145" s="4" t="str">
        <f>IFERROR(VLOOKUP(U145,'CRUCE OPORTUNIDADES'!$C$6:$D$105,2,FALSE),"")</f>
        <v/>
      </c>
      <c r="W145" s="4">
        <v>6.7100000000001003</v>
      </c>
      <c r="X145" s="4" t="str">
        <f>IFERROR(VLOOKUP(W145,'CRUCE OPORTUNIDADES'!$C$6:$D$105,2,FALSE),"")</f>
        <v/>
      </c>
      <c r="Y145" s="4">
        <v>7.7100000000001199</v>
      </c>
      <c r="Z145" s="4" t="str">
        <f>IFERROR(VLOOKUP(Y145,'CRUCE OPORTUNIDADES'!$C$6:$D$105,2,FALSE),"")</f>
        <v/>
      </c>
      <c r="AA145" s="4">
        <v>8.7100000000001394</v>
      </c>
      <c r="AB145" s="4" t="str">
        <f>IFERROR(VLOOKUP(AA145,'CRUCE OPORTUNIDADES'!$C$6:$D$105,2,FALSE),"")</f>
        <v/>
      </c>
      <c r="AC145" s="4">
        <v>9.7100000000001607</v>
      </c>
      <c r="AD145" s="4" t="str">
        <f>IFERROR(VLOOKUP(AC145,'CRUCE OPORTUNIDADES'!$C$6:$D$105,2,FALSE),"")</f>
        <v/>
      </c>
      <c r="AE145" s="4">
        <v>10.7100000000002</v>
      </c>
      <c r="AF145" s="4" t="str">
        <f>IFERROR(VLOOKUP(AE145,'CRUCE OPORTUNIDADES'!$C$6:$D$105,2,FALSE),"")</f>
        <v/>
      </c>
      <c r="AG145" s="4">
        <v>11.7100000000002</v>
      </c>
      <c r="AH145" s="4" t="str">
        <f>IFERROR(VLOOKUP(AG145,'CRUCE OPORTUNIDADES'!$C$6:$D$105,2,FALSE),"")</f>
        <v/>
      </c>
      <c r="AI145" s="4">
        <v>12.7100000000002</v>
      </c>
      <c r="AJ145" s="4" t="str">
        <f>IFERROR(VLOOKUP(AI145,'CRUCE OPORTUNIDADES'!$C$6:$D$105,2,FALSE),"")</f>
        <v/>
      </c>
      <c r="AK145" s="4">
        <v>13.7100000000002</v>
      </c>
      <c r="AL145" s="4" t="str">
        <f>IFERROR(VLOOKUP(AK145,'CRUCE OPORTUNIDADES'!$C$6:$D$105,2,FALSE),"")</f>
        <v/>
      </c>
      <c r="AM145" s="4">
        <v>14.710000000000299</v>
      </c>
      <c r="AN145" s="4" t="str">
        <f>IFERROR(VLOOKUP(AM145,'CRUCE OPORTUNIDADES'!$C$6:$D$105,2,FALSE),"")</f>
        <v/>
      </c>
      <c r="AO145" s="4">
        <v>15.710000000000299</v>
      </c>
      <c r="AP145" s="4" t="str">
        <f>IFERROR(VLOOKUP(AO145,'CRUCE OPORTUNIDADES'!$C$6:$D$105,2,FALSE),"")</f>
        <v/>
      </c>
      <c r="AQ145" s="4">
        <v>16.710000000000299</v>
      </c>
      <c r="AR145" s="4" t="str">
        <f>IFERROR(VLOOKUP(AQ145,'CRUCE OPORTUNIDADES'!$C$6:$D$105,2,FALSE),"")</f>
        <v/>
      </c>
      <c r="AS145" s="4">
        <v>17.710000000000299</v>
      </c>
      <c r="AT145" s="4" t="str">
        <f>IFERROR(VLOOKUP(AS145,'CRUCE OPORTUNIDADES'!$C$6:$D$105,2,FALSE),"")</f>
        <v/>
      </c>
      <c r="AU145" s="4">
        <v>18.710000000000299</v>
      </c>
      <c r="AV145" s="4" t="str">
        <f>IFERROR(VLOOKUP(AU145,'CRUCE OPORTUNIDADES'!$C$6:$D$105,2,FALSE),"")</f>
        <v/>
      </c>
      <c r="AW145" s="4">
        <v>19.710000000000399</v>
      </c>
      <c r="AX145" s="4" t="str">
        <f>IFERROR(VLOOKUP(AW145,'CRUCE OPORTUNIDADES'!$C$6:$D$105,2,FALSE),"")</f>
        <v/>
      </c>
      <c r="AY145" s="4">
        <v>20.710000000000399</v>
      </c>
      <c r="AZ145" s="4" t="str">
        <f>IFERROR(VLOOKUP(AY145,'CRUCE OPORTUNIDADES'!$C$6:$D$105,2,FALSE),"")</f>
        <v/>
      </c>
      <c r="BA145" s="4">
        <v>21.710000000000399</v>
      </c>
      <c r="BB145" s="4" t="str">
        <f>IFERROR(VLOOKUP(BA145,'CRUCE OPORTUNIDADES'!$C$6:$D$105,2,FALSE),"")</f>
        <v/>
      </c>
      <c r="BC145" s="4">
        <v>22.710000000000399</v>
      </c>
      <c r="BD145" s="4" t="str">
        <f>IFERROR(VLOOKUP(BC145,'CRUCE OPORTUNIDADES'!$C$6:$D$105,2,FALSE),"")</f>
        <v/>
      </c>
      <c r="BE145" s="4">
        <v>23.710000000000399</v>
      </c>
      <c r="BF145" s="4" t="str">
        <f>IFERROR(VLOOKUP(BE145,'CRUCE OPORTUNIDADES'!$C$6:$D$105,2,FALSE),"")</f>
        <v/>
      </c>
      <c r="BG145" s="4">
        <v>24.710000000000498</v>
      </c>
      <c r="BH145" s="4" t="str">
        <f>IFERROR(VLOOKUP(BG145,'CRUCE OPORTUNIDADES'!$C$6:$D$105,2,FALSE),"")</f>
        <v/>
      </c>
      <c r="BI145" s="4">
        <v>25.710000000000498</v>
      </c>
      <c r="BJ145" s="4" t="str">
        <f>IFERROR(VLOOKUP(BI145,'CRUCE OPORTUNIDADES'!$C$6:$D$105,2,FALSE),"")</f>
        <v/>
      </c>
    </row>
    <row r="146" spans="13:62" x14ac:dyDescent="0.25">
      <c r="M146" s="4"/>
      <c r="N146" s="4" t="str">
        <f>IF(N147&lt;&gt;""," -O","")</f>
        <v/>
      </c>
      <c r="O146" s="4"/>
      <c r="P146" s="4" t="str">
        <f>IF(P147&lt;&gt;""," -O","")</f>
        <v/>
      </c>
      <c r="Q146" s="4"/>
      <c r="R146" s="4" t="str">
        <f>IF(R147&lt;&gt;""," -O","")</f>
        <v/>
      </c>
      <c r="S146" s="4"/>
      <c r="T146" s="4" t="str">
        <f>IF(T147&lt;&gt;""," -O","")</f>
        <v/>
      </c>
      <c r="U146" s="4"/>
      <c r="V146" s="4" t="str">
        <f>IF(V147&lt;&gt;""," -O","")</f>
        <v/>
      </c>
      <c r="W146" s="4"/>
      <c r="X146" s="4" t="str">
        <f>IF(X147&lt;&gt;""," -O","")</f>
        <v/>
      </c>
      <c r="Y146" s="4"/>
      <c r="Z146" s="4" t="str">
        <f>IF(Z147&lt;&gt;""," -O","")</f>
        <v/>
      </c>
      <c r="AA146" s="4"/>
      <c r="AB146" s="4" t="str">
        <f>IF(AB147&lt;&gt;""," -O","")</f>
        <v/>
      </c>
      <c r="AC146" s="4"/>
      <c r="AD146" s="4" t="str">
        <f>IF(AD147&lt;&gt;""," -O","")</f>
        <v/>
      </c>
      <c r="AE146" s="4"/>
      <c r="AF146" s="4" t="str">
        <f>IF(AF147&lt;&gt;""," -O","")</f>
        <v/>
      </c>
      <c r="AG146" s="4"/>
      <c r="AH146" s="4" t="str">
        <f>IF(AH147&lt;&gt;""," -O","")</f>
        <v/>
      </c>
      <c r="AI146" s="4"/>
      <c r="AJ146" s="4" t="str">
        <f>IF(AJ147&lt;&gt;""," -O","")</f>
        <v/>
      </c>
      <c r="AK146" s="4"/>
      <c r="AL146" s="4" t="str">
        <f>IF(AL147&lt;&gt;""," -O","")</f>
        <v/>
      </c>
      <c r="AM146" s="4"/>
      <c r="AN146" s="4" t="str">
        <f>IF(AN147&lt;&gt;""," -O","")</f>
        <v/>
      </c>
      <c r="AO146" s="4"/>
      <c r="AP146" s="4" t="str">
        <f>IF(AP147&lt;&gt;""," -O","")</f>
        <v/>
      </c>
      <c r="AQ146" s="4"/>
      <c r="AR146" s="4" t="str">
        <f>IF(AR147&lt;&gt;""," -O","")</f>
        <v/>
      </c>
      <c r="AS146" s="4"/>
      <c r="AT146" s="4" t="str">
        <f>IF(AT147&lt;&gt;""," -O","")</f>
        <v/>
      </c>
      <c r="AU146" s="4"/>
      <c r="AV146" s="4" t="str">
        <f>IF(AV147&lt;&gt;""," -O","")</f>
        <v/>
      </c>
      <c r="AW146" s="4"/>
      <c r="AX146" s="4" t="str">
        <f>IF(AX147&lt;&gt;""," -O","")</f>
        <v/>
      </c>
      <c r="AY146" s="4"/>
      <c r="AZ146" s="4" t="str">
        <f>IF(AZ147&lt;&gt;""," -O","")</f>
        <v/>
      </c>
      <c r="BA146" s="4"/>
      <c r="BB146" s="4" t="str">
        <f>IF(BB147&lt;&gt;""," -O","")</f>
        <v/>
      </c>
      <c r="BC146" s="4"/>
      <c r="BD146" s="4" t="str">
        <f>IF(BD147&lt;&gt;""," -O","")</f>
        <v/>
      </c>
      <c r="BE146" s="4"/>
      <c r="BF146" s="4" t="str">
        <f>IF(BF147&lt;&gt;""," -O","")</f>
        <v/>
      </c>
      <c r="BG146" s="4"/>
      <c r="BH146" s="4" t="str">
        <f>IF(BH147&lt;&gt;""," -O","")</f>
        <v/>
      </c>
      <c r="BI146" s="4"/>
      <c r="BJ146" s="4" t="str">
        <f>IF(BJ147&lt;&gt;""," -O","")</f>
        <v/>
      </c>
    </row>
    <row r="147" spans="13:62" x14ac:dyDescent="0.25">
      <c r="M147" s="4">
        <v>1.72</v>
      </c>
      <c r="N147" s="4" t="str">
        <f>IFERROR(VLOOKUP(M147,'CRUCE OPORTUNIDADES'!$C$6:$D$105,2,FALSE),"")</f>
        <v/>
      </c>
      <c r="O147" s="4">
        <v>2.7200000000000202</v>
      </c>
      <c r="P147" s="4" t="str">
        <f>IFERROR(VLOOKUP(O147,'CRUCE OPORTUNIDADES'!$C$6:$D$105,2,FALSE),"")</f>
        <v/>
      </c>
      <c r="Q147" s="4">
        <v>3.7200000000000402</v>
      </c>
      <c r="R147" s="4" t="str">
        <f>IFERROR(VLOOKUP(Q147,'CRUCE OPORTUNIDADES'!$C$6:$D$105,2,FALSE),"")</f>
        <v/>
      </c>
      <c r="S147" s="4">
        <v>4.7200000000000601</v>
      </c>
      <c r="T147" s="4" t="str">
        <f>IFERROR(VLOOKUP(S147,'CRUCE OPORTUNIDADES'!$C$6:$D$105,2,FALSE),"")</f>
        <v/>
      </c>
      <c r="U147" s="4">
        <v>5.7200000000000797</v>
      </c>
      <c r="V147" s="4" t="str">
        <f>IFERROR(VLOOKUP(U147,'CRUCE OPORTUNIDADES'!$C$6:$D$105,2,FALSE),"")</f>
        <v/>
      </c>
      <c r="W147" s="4">
        <v>6.7200000000001001</v>
      </c>
      <c r="X147" s="4" t="str">
        <f>IFERROR(VLOOKUP(W147,'CRUCE OPORTUNIDADES'!$C$6:$D$105,2,FALSE),"")</f>
        <v/>
      </c>
      <c r="Y147" s="4">
        <v>7.7200000000001197</v>
      </c>
      <c r="Z147" s="4" t="str">
        <f>IFERROR(VLOOKUP(Y147,'CRUCE OPORTUNIDADES'!$C$6:$D$105,2,FALSE),"")</f>
        <v/>
      </c>
      <c r="AA147" s="4">
        <v>8.7200000000001392</v>
      </c>
      <c r="AB147" s="4" t="str">
        <f>IFERROR(VLOOKUP(AA147,'CRUCE OPORTUNIDADES'!$C$6:$D$105,2,FALSE),"")</f>
        <v/>
      </c>
      <c r="AC147" s="4">
        <v>9.7200000000001605</v>
      </c>
      <c r="AD147" s="4" t="str">
        <f>IFERROR(VLOOKUP(AC147,'CRUCE OPORTUNIDADES'!$C$6:$D$105,2,FALSE),"")</f>
        <v/>
      </c>
      <c r="AE147" s="4">
        <v>10.7200000000002</v>
      </c>
      <c r="AF147" s="4" t="str">
        <f>IFERROR(VLOOKUP(AE147,'CRUCE OPORTUNIDADES'!$C$6:$D$105,2,FALSE),"")</f>
        <v/>
      </c>
      <c r="AG147" s="4">
        <v>11.7200000000002</v>
      </c>
      <c r="AH147" s="4" t="str">
        <f>IFERROR(VLOOKUP(AG147,'CRUCE OPORTUNIDADES'!$C$6:$D$105,2,FALSE),"")</f>
        <v/>
      </c>
      <c r="AI147" s="4">
        <v>12.7200000000002</v>
      </c>
      <c r="AJ147" s="4" t="str">
        <f>IFERROR(VLOOKUP(AI147,'CRUCE OPORTUNIDADES'!$C$6:$D$105,2,FALSE),"")</f>
        <v/>
      </c>
      <c r="AK147" s="4">
        <v>13.7200000000002</v>
      </c>
      <c r="AL147" s="4" t="str">
        <f>IFERROR(VLOOKUP(AK147,'CRUCE OPORTUNIDADES'!$C$6:$D$105,2,FALSE),"")</f>
        <v/>
      </c>
      <c r="AM147" s="4">
        <v>14.720000000000301</v>
      </c>
      <c r="AN147" s="4" t="str">
        <f>IFERROR(VLOOKUP(AM147,'CRUCE OPORTUNIDADES'!$C$6:$D$105,2,FALSE),"")</f>
        <v/>
      </c>
      <c r="AO147" s="4">
        <v>15.720000000000301</v>
      </c>
      <c r="AP147" s="4" t="str">
        <f>IFERROR(VLOOKUP(AO147,'CRUCE OPORTUNIDADES'!$C$6:$D$105,2,FALSE),"")</f>
        <v/>
      </c>
      <c r="AQ147" s="4">
        <v>16.720000000000301</v>
      </c>
      <c r="AR147" s="4" t="str">
        <f>IFERROR(VLOOKUP(AQ147,'CRUCE OPORTUNIDADES'!$C$6:$D$105,2,FALSE),"")</f>
        <v/>
      </c>
      <c r="AS147" s="4">
        <v>17.720000000000301</v>
      </c>
      <c r="AT147" s="4" t="str">
        <f>IFERROR(VLOOKUP(AS147,'CRUCE OPORTUNIDADES'!$C$6:$D$105,2,FALSE),"")</f>
        <v/>
      </c>
      <c r="AU147" s="4">
        <v>18.720000000000301</v>
      </c>
      <c r="AV147" s="4" t="str">
        <f>IFERROR(VLOOKUP(AU147,'CRUCE OPORTUNIDADES'!$C$6:$D$105,2,FALSE),"")</f>
        <v/>
      </c>
      <c r="AW147" s="4">
        <v>19.7200000000004</v>
      </c>
      <c r="AX147" s="4" t="str">
        <f>IFERROR(VLOOKUP(AW147,'CRUCE OPORTUNIDADES'!$C$6:$D$105,2,FALSE),"")</f>
        <v/>
      </c>
      <c r="AY147" s="4">
        <v>20.7200000000004</v>
      </c>
      <c r="AZ147" s="4" t="str">
        <f>IFERROR(VLOOKUP(AY147,'CRUCE OPORTUNIDADES'!$C$6:$D$105,2,FALSE),"")</f>
        <v/>
      </c>
      <c r="BA147" s="4">
        <v>21.7200000000004</v>
      </c>
      <c r="BB147" s="4" t="str">
        <f>IFERROR(VLOOKUP(BA147,'CRUCE OPORTUNIDADES'!$C$6:$D$105,2,FALSE),"")</f>
        <v/>
      </c>
      <c r="BC147" s="4">
        <v>22.7200000000004</v>
      </c>
      <c r="BD147" s="4" t="str">
        <f>IFERROR(VLOOKUP(BC147,'CRUCE OPORTUNIDADES'!$C$6:$D$105,2,FALSE),"")</f>
        <v/>
      </c>
      <c r="BE147" s="4">
        <v>23.7200000000004</v>
      </c>
      <c r="BF147" s="4" t="str">
        <f>IFERROR(VLOOKUP(BE147,'CRUCE OPORTUNIDADES'!$C$6:$D$105,2,FALSE),"")</f>
        <v/>
      </c>
      <c r="BG147" s="4">
        <v>24.7200000000005</v>
      </c>
      <c r="BH147" s="4" t="str">
        <f>IFERROR(VLOOKUP(BG147,'CRUCE OPORTUNIDADES'!$C$6:$D$105,2,FALSE),"")</f>
        <v/>
      </c>
      <c r="BI147" s="4">
        <v>25.7200000000005</v>
      </c>
      <c r="BJ147" s="4" t="str">
        <f>IFERROR(VLOOKUP(BI147,'CRUCE OPORTUNIDADES'!$C$6:$D$105,2,FALSE),"")</f>
        <v/>
      </c>
    </row>
    <row r="148" spans="13:62" x14ac:dyDescent="0.25">
      <c r="M148" s="4"/>
      <c r="N148" s="4" t="str">
        <f>IF(N149&lt;&gt;""," -O","")</f>
        <v/>
      </c>
      <c r="O148" s="4"/>
      <c r="P148" s="4" t="str">
        <f>IF(P149&lt;&gt;""," -O","")</f>
        <v/>
      </c>
      <c r="Q148" s="4"/>
      <c r="R148" s="4" t="str">
        <f>IF(R149&lt;&gt;""," -O","")</f>
        <v/>
      </c>
      <c r="S148" s="4"/>
      <c r="T148" s="4" t="str">
        <f>IF(T149&lt;&gt;""," -O","")</f>
        <v/>
      </c>
      <c r="U148" s="4"/>
      <c r="V148" s="4" t="str">
        <f>IF(V149&lt;&gt;""," -O","")</f>
        <v/>
      </c>
      <c r="W148" s="4"/>
      <c r="X148" s="4" t="str">
        <f>IF(X149&lt;&gt;""," -O","")</f>
        <v/>
      </c>
      <c r="Y148" s="4"/>
      <c r="Z148" s="4" t="str">
        <f>IF(Z149&lt;&gt;""," -O","")</f>
        <v/>
      </c>
      <c r="AA148" s="4"/>
      <c r="AB148" s="4" t="str">
        <f>IF(AB149&lt;&gt;""," -O","")</f>
        <v/>
      </c>
      <c r="AC148" s="4"/>
      <c r="AD148" s="4" t="str">
        <f>IF(AD149&lt;&gt;""," -O","")</f>
        <v/>
      </c>
      <c r="AE148" s="4"/>
      <c r="AF148" s="4" t="str">
        <f>IF(AF149&lt;&gt;""," -O","")</f>
        <v/>
      </c>
      <c r="AG148" s="4"/>
      <c r="AH148" s="4" t="str">
        <f>IF(AH149&lt;&gt;""," -O","")</f>
        <v/>
      </c>
      <c r="AI148" s="4"/>
      <c r="AJ148" s="4" t="str">
        <f>IF(AJ149&lt;&gt;""," -O","")</f>
        <v/>
      </c>
      <c r="AK148" s="4"/>
      <c r="AL148" s="4" t="str">
        <f>IF(AL149&lt;&gt;""," -O","")</f>
        <v/>
      </c>
      <c r="AM148" s="4"/>
      <c r="AN148" s="4" t="str">
        <f>IF(AN149&lt;&gt;""," -O","")</f>
        <v/>
      </c>
      <c r="AO148" s="4"/>
      <c r="AP148" s="4" t="str">
        <f>IF(AP149&lt;&gt;""," -O","")</f>
        <v/>
      </c>
      <c r="AQ148" s="4"/>
      <c r="AR148" s="4" t="str">
        <f>IF(AR149&lt;&gt;""," -O","")</f>
        <v/>
      </c>
      <c r="AS148" s="4"/>
      <c r="AT148" s="4" t="str">
        <f>IF(AT149&lt;&gt;""," -O","")</f>
        <v/>
      </c>
      <c r="AU148" s="4"/>
      <c r="AV148" s="4" t="str">
        <f>IF(AV149&lt;&gt;""," -O","")</f>
        <v/>
      </c>
      <c r="AW148" s="4"/>
      <c r="AX148" s="4" t="str">
        <f>IF(AX149&lt;&gt;""," -O","")</f>
        <v/>
      </c>
      <c r="AY148" s="4"/>
      <c r="AZ148" s="4" t="str">
        <f>IF(AZ149&lt;&gt;""," -O","")</f>
        <v/>
      </c>
      <c r="BA148" s="4"/>
      <c r="BB148" s="4" t="str">
        <f>IF(BB149&lt;&gt;""," -O","")</f>
        <v/>
      </c>
      <c r="BC148" s="4"/>
      <c r="BD148" s="4" t="str">
        <f>IF(BD149&lt;&gt;""," -O","")</f>
        <v/>
      </c>
      <c r="BE148" s="4"/>
      <c r="BF148" s="4" t="str">
        <f>IF(BF149&lt;&gt;""," -O","")</f>
        <v/>
      </c>
      <c r="BG148" s="4"/>
      <c r="BH148" s="4" t="str">
        <f>IF(BH149&lt;&gt;""," -O","")</f>
        <v/>
      </c>
      <c r="BI148" s="4"/>
      <c r="BJ148" s="4" t="str">
        <f>IF(BJ149&lt;&gt;""," -O","")</f>
        <v/>
      </c>
    </row>
    <row r="149" spans="13:62" x14ac:dyDescent="0.25">
      <c r="M149" s="4">
        <v>1.73</v>
      </c>
      <c r="N149" s="4" t="str">
        <f>IFERROR(VLOOKUP(M149,'CRUCE OPORTUNIDADES'!$C$6:$D$105,2,FALSE),"")</f>
        <v/>
      </c>
      <c r="O149" s="4">
        <v>2.73000000000002</v>
      </c>
      <c r="P149" s="4" t="str">
        <f>IFERROR(VLOOKUP(O149,'CRUCE OPORTUNIDADES'!$C$6:$D$105,2,FALSE),"")</f>
        <v/>
      </c>
      <c r="Q149" s="4">
        <v>3.73000000000004</v>
      </c>
      <c r="R149" s="4" t="str">
        <f>IFERROR(VLOOKUP(Q149,'CRUCE OPORTUNIDADES'!$C$6:$D$105,2,FALSE),"")</f>
        <v/>
      </c>
      <c r="S149" s="4">
        <v>4.7300000000000599</v>
      </c>
      <c r="T149" s="4" t="str">
        <f>IFERROR(VLOOKUP(S149,'CRUCE OPORTUNIDADES'!$C$6:$D$105,2,FALSE),"")</f>
        <v/>
      </c>
      <c r="U149" s="4">
        <v>5.7300000000000804</v>
      </c>
      <c r="V149" s="4" t="str">
        <f>IFERROR(VLOOKUP(U149,'CRUCE OPORTUNIDADES'!$C$6:$D$105,2,FALSE),"")</f>
        <v/>
      </c>
      <c r="W149" s="4">
        <v>6.7300000000000999</v>
      </c>
      <c r="X149" s="4" t="str">
        <f>IFERROR(VLOOKUP(W149,'CRUCE OPORTUNIDADES'!$C$6:$D$105,2,FALSE),"")</f>
        <v/>
      </c>
      <c r="Y149" s="4">
        <v>7.7300000000001203</v>
      </c>
      <c r="Z149" s="4" t="str">
        <f>IFERROR(VLOOKUP(Y149,'CRUCE OPORTUNIDADES'!$C$6:$D$105,2,FALSE),"")</f>
        <v/>
      </c>
      <c r="AA149" s="4">
        <v>8.7300000000001408</v>
      </c>
      <c r="AB149" s="4" t="str">
        <f>IFERROR(VLOOKUP(AA149,'CRUCE OPORTUNIDADES'!$C$6:$D$105,2,FALSE),"")</f>
        <v/>
      </c>
      <c r="AC149" s="4">
        <v>9.7300000000001603</v>
      </c>
      <c r="AD149" s="4" t="str">
        <f>IFERROR(VLOOKUP(AC149,'CRUCE OPORTUNIDADES'!$C$6:$D$105,2,FALSE),"")</f>
        <v/>
      </c>
      <c r="AE149" s="4">
        <v>10.730000000000199</v>
      </c>
      <c r="AF149" s="4" t="str">
        <f>IFERROR(VLOOKUP(AE149,'CRUCE OPORTUNIDADES'!$C$6:$D$105,2,FALSE),"")</f>
        <v/>
      </c>
      <c r="AG149" s="4">
        <v>11.730000000000199</v>
      </c>
      <c r="AH149" s="4" t="str">
        <f>IFERROR(VLOOKUP(AG149,'CRUCE OPORTUNIDADES'!$C$6:$D$105,2,FALSE),"")</f>
        <v/>
      </c>
      <c r="AI149" s="4">
        <v>12.730000000000199</v>
      </c>
      <c r="AJ149" s="4" t="str">
        <f>IFERROR(VLOOKUP(AI149,'CRUCE OPORTUNIDADES'!$C$6:$D$105,2,FALSE),"")</f>
        <v/>
      </c>
      <c r="AK149" s="4">
        <v>13.730000000000199</v>
      </c>
      <c r="AL149" s="4" t="str">
        <f>IFERROR(VLOOKUP(AK149,'CRUCE OPORTUNIDADES'!$C$6:$D$105,2,FALSE),"")</f>
        <v/>
      </c>
      <c r="AM149" s="4">
        <v>14.730000000000301</v>
      </c>
      <c r="AN149" s="4" t="str">
        <f>IFERROR(VLOOKUP(AM149,'CRUCE OPORTUNIDADES'!$C$6:$D$105,2,FALSE),"")</f>
        <v/>
      </c>
      <c r="AO149" s="4">
        <v>15.730000000000301</v>
      </c>
      <c r="AP149" s="4" t="str">
        <f>IFERROR(VLOOKUP(AO149,'CRUCE OPORTUNIDADES'!$C$6:$D$105,2,FALSE),"")</f>
        <v/>
      </c>
      <c r="AQ149" s="4">
        <v>16.730000000000299</v>
      </c>
      <c r="AR149" s="4" t="str">
        <f>IFERROR(VLOOKUP(AQ149,'CRUCE OPORTUNIDADES'!$C$6:$D$105,2,FALSE),"")</f>
        <v/>
      </c>
      <c r="AS149" s="4">
        <v>17.730000000000299</v>
      </c>
      <c r="AT149" s="4" t="str">
        <f>IFERROR(VLOOKUP(AS149,'CRUCE OPORTUNIDADES'!$C$6:$D$105,2,FALSE),"")</f>
        <v/>
      </c>
      <c r="AU149" s="4">
        <v>18.730000000000299</v>
      </c>
      <c r="AV149" s="4" t="str">
        <f>IFERROR(VLOOKUP(AU149,'CRUCE OPORTUNIDADES'!$C$6:$D$105,2,FALSE),"")</f>
        <v/>
      </c>
      <c r="AW149" s="4">
        <v>19.730000000000398</v>
      </c>
      <c r="AX149" s="4" t="str">
        <f>IFERROR(VLOOKUP(AW149,'CRUCE OPORTUNIDADES'!$C$6:$D$105,2,FALSE),"")</f>
        <v/>
      </c>
      <c r="AY149" s="4">
        <v>20.730000000000398</v>
      </c>
      <c r="AZ149" s="4" t="str">
        <f>IFERROR(VLOOKUP(AY149,'CRUCE OPORTUNIDADES'!$C$6:$D$105,2,FALSE),"")</f>
        <v/>
      </c>
      <c r="BA149" s="4">
        <v>21.730000000000398</v>
      </c>
      <c r="BB149" s="4" t="str">
        <f>IFERROR(VLOOKUP(BA149,'CRUCE OPORTUNIDADES'!$C$6:$D$105,2,FALSE),"")</f>
        <v/>
      </c>
      <c r="BC149" s="4">
        <v>22.730000000000398</v>
      </c>
      <c r="BD149" s="4" t="str">
        <f>IFERROR(VLOOKUP(BC149,'CRUCE OPORTUNIDADES'!$C$6:$D$105,2,FALSE),"")</f>
        <v/>
      </c>
      <c r="BE149" s="4">
        <v>23.730000000000398</v>
      </c>
      <c r="BF149" s="4" t="str">
        <f>IFERROR(VLOOKUP(BE149,'CRUCE OPORTUNIDADES'!$C$6:$D$105,2,FALSE),"")</f>
        <v/>
      </c>
      <c r="BG149" s="4">
        <v>24.730000000000501</v>
      </c>
      <c r="BH149" s="4" t="str">
        <f>IFERROR(VLOOKUP(BG149,'CRUCE OPORTUNIDADES'!$C$6:$D$105,2,FALSE),"")</f>
        <v/>
      </c>
      <c r="BI149" s="4">
        <v>25.730000000000501</v>
      </c>
      <c r="BJ149" s="4" t="str">
        <f>IFERROR(VLOOKUP(BI149,'CRUCE OPORTUNIDADES'!$C$6:$D$105,2,FALSE),"")</f>
        <v/>
      </c>
    </row>
    <row r="150" spans="13:62" x14ac:dyDescent="0.25">
      <c r="M150" s="4"/>
      <c r="N150" s="4" t="str">
        <f>IF(N151&lt;&gt;""," -O","")</f>
        <v/>
      </c>
      <c r="O150" s="4"/>
      <c r="P150" s="4" t="str">
        <f>IF(P151&lt;&gt;""," -O","")</f>
        <v/>
      </c>
      <c r="Q150" s="4"/>
      <c r="R150" s="4" t="str">
        <f>IF(R151&lt;&gt;""," -O","")</f>
        <v/>
      </c>
      <c r="S150" s="4"/>
      <c r="T150" s="4" t="str">
        <f>IF(T151&lt;&gt;""," -O","")</f>
        <v/>
      </c>
      <c r="U150" s="4"/>
      <c r="V150" s="4" t="str">
        <f>IF(V151&lt;&gt;""," -O","")</f>
        <v/>
      </c>
      <c r="W150" s="4"/>
      <c r="X150" s="4" t="str">
        <f>IF(X151&lt;&gt;""," -O","")</f>
        <v/>
      </c>
      <c r="Y150" s="4"/>
      <c r="Z150" s="4" t="str">
        <f>IF(Z151&lt;&gt;""," -O","")</f>
        <v/>
      </c>
      <c r="AA150" s="4"/>
      <c r="AB150" s="4" t="str">
        <f>IF(AB151&lt;&gt;""," -O","")</f>
        <v/>
      </c>
      <c r="AC150" s="4"/>
      <c r="AD150" s="4" t="str">
        <f>IF(AD151&lt;&gt;""," -O","")</f>
        <v/>
      </c>
      <c r="AE150" s="4"/>
      <c r="AF150" s="4" t="str">
        <f>IF(AF151&lt;&gt;""," -O","")</f>
        <v/>
      </c>
      <c r="AG150" s="4"/>
      <c r="AH150" s="4" t="str">
        <f>IF(AH151&lt;&gt;""," -O","")</f>
        <v/>
      </c>
      <c r="AI150" s="4"/>
      <c r="AJ150" s="4" t="str">
        <f>IF(AJ151&lt;&gt;""," -O","")</f>
        <v/>
      </c>
      <c r="AK150" s="4"/>
      <c r="AL150" s="4" t="str">
        <f>IF(AL151&lt;&gt;""," -O","")</f>
        <v/>
      </c>
      <c r="AM150" s="4"/>
      <c r="AN150" s="4" t="str">
        <f>IF(AN151&lt;&gt;""," -O","")</f>
        <v/>
      </c>
      <c r="AO150" s="4"/>
      <c r="AP150" s="4" t="str">
        <f>IF(AP151&lt;&gt;""," -O","")</f>
        <v/>
      </c>
      <c r="AQ150" s="4"/>
      <c r="AR150" s="4" t="str">
        <f>IF(AR151&lt;&gt;""," -O","")</f>
        <v/>
      </c>
      <c r="AS150" s="4"/>
      <c r="AT150" s="4" t="str">
        <f>IF(AT151&lt;&gt;""," -O","")</f>
        <v/>
      </c>
      <c r="AU150" s="4"/>
      <c r="AV150" s="4" t="str">
        <f>IF(AV151&lt;&gt;""," -O","")</f>
        <v/>
      </c>
      <c r="AW150" s="4"/>
      <c r="AX150" s="4" t="str">
        <f>IF(AX151&lt;&gt;""," -O","")</f>
        <v/>
      </c>
      <c r="AY150" s="4"/>
      <c r="AZ150" s="4" t="str">
        <f>IF(AZ151&lt;&gt;""," -O","")</f>
        <v/>
      </c>
      <c r="BA150" s="4"/>
      <c r="BB150" s="4" t="str">
        <f>IF(BB151&lt;&gt;""," -O","")</f>
        <v/>
      </c>
      <c r="BC150" s="4"/>
      <c r="BD150" s="4" t="str">
        <f>IF(BD151&lt;&gt;""," -O","")</f>
        <v/>
      </c>
      <c r="BE150" s="4"/>
      <c r="BF150" s="4" t="str">
        <f>IF(BF151&lt;&gt;""," -O","")</f>
        <v/>
      </c>
      <c r="BG150" s="4"/>
      <c r="BH150" s="4" t="str">
        <f>IF(BH151&lt;&gt;""," -O","")</f>
        <v/>
      </c>
      <c r="BI150" s="4"/>
      <c r="BJ150" s="4" t="str">
        <f>IF(BJ151&lt;&gt;""," -O","")</f>
        <v/>
      </c>
    </row>
    <row r="151" spans="13:62" x14ac:dyDescent="0.25">
      <c r="M151" s="4">
        <v>1.74</v>
      </c>
      <c r="N151" s="4" t="str">
        <f>IFERROR(VLOOKUP(M151,'CRUCE OPORTUNIDADES'!$C$6:$D$105,2,FALSE),"")</f>
        <v/>
      </c>
      <c r="O151" s="4">
        <v>2.7400000000000202</v>
      </c>
      <c r="P151" s="4" t="str">
        <f>IFERROR(VLOOKUP(O151,'CRUCE OPORTUNIDADES'!$C$6:$D$105,2,FALSE),"")</f>
        <v/>
      </c>
      <c r="Q151" s="4">
        <v>3.7400000000000402</v>
      </c>
      <c r="R151" s="4" t="str">
        <f>IFERROR(VLOOKUP(Q151,'CRUCE OPORTUNIDADES'!$C$6:$D$105,2,FALSE),"")</f>
        <v/>
      </c>
      <c r="S151" s="4">
        <v>4.7400000000000597</v>
      </c>
      <c r="T151" s="4" t="str">
        <f>IFERROR(VLOOKUP(S151,'CRUCE OPORTUNIDADES'!$C$6:$D$105,2,FALSE),"")</f>
        <v/>
      </c>
      <c r="U151" s="4">
        <v>5.7400000000000801</v>
      </c>
      <c r="V151" s="4" t="str">
        <f>IFERROR(VLOOKUP(U151,'CRUCE OPORTUNIDADES'!$C$6:$D$105,2,FALSE),"")</f>
        <v/>
      </c>
      <c r="W151" s="4">
        <v>6.7400000000000997</v>
      </c>
      <c r="X151" s="4" t="str">
        <f>IFERROR(VLOOKUP(W151,'CRUCE OPORTUNIDADES'!$C$6:$D$105,2,FALSE),"")</f>
        <v/>
      </c>
      <c r="Y151" s="4">
        <v>7.7400000000001201</v>
      </c>
      <c r="Z151" s="4" t="str">
        <f>IFERROR(VLOOKUP(Y151,'CRUCE OPORTUNIDADES'!$C$6:$D$105,2,FALSE),"")</f>
        <v/>
      </c>
      <c r="AA151" s="4">
        <v>8.7400000000001405</v>
      </c>
      <c r="AB151" s="4" t="str">
        <f>IFERROR(VLOOKUP(AA151,'CRUCE OPORTUNIDADES'!$C$6:$D$105,2,FALSE),"")</f>
        <v/>
      </c>
      <c r="AC151" s="4">
        <v>9.7400000000001601</v>
      </c>
      <c r="AD151" s="4" t="str">
        <f>IFERROR(VLOOKUP(AC151,'CRUCE OPORTUNIDADES'!$C$6:$D$105,2,FALSE),"")</f>
        <v/>
      </c>
      <c r="AE151" s="4">
        <v>10.740000000000199</v>
      </c>
      <c r="AF151" s="4" t="str">
        <f>IFERROR(VLOOKUP(AE151,'CRUCE OPORTUNIDADES'!$C$6:$D$105,2,FALSE),"")</f>
        <v/>
      </c>
      <c r="AG151" s="4">
        <v>11.740000000000199</v>
      </c>
      <c r="AH151" s="4" t="str">
        <f>IFERROR(VLOOKUP(AG151,'CRUCE OPORTUNIDADES'!$C$6:$D$105,2,FALSE),"")</f>
        <v/>
      </c>
      <c r="AI151" s="4">
        <v>12.740000000000199</v>
      </c>
      <c r="AJ151" s="4" t="str">
        <f>IFERROR(VLOOKUP(AI151,'CRUCE OPORTUNIDADES'!$C$6:$D$105,2,FALSE),"")</f>
        <v/>
      </c>
      <c r="AK151" s="4">
        <v>13.740000000000199</v>
      </c>
      <c r="AL151" s="4" t="str">
        <f>IFERROR(VLOOKUP(AK151,'CRUCE OPORTUNIDADES'!$C$6:$D$105,2,FALSE),"")</f>
        <v/>
      </c>
      <c r="AM151" s="4">
        <v>14.7400000000003</v>
      </c>
      <c r="AN151" s="4" t="str">
        <f>IFERROR(VLOOKUP(AM151,'CRUCE OPORTUNIDADES'!$C$6:$D$105,2,FALSE),"")</f>
        <v/>
      </c>
      <c r="AO151" s="4">
        <v>15.7400000000003</v>
      </c>
      <c r="AP151" s="4" t="str">
        <f>IFERROR(VLOOKUP(AO151,'CRUCE OPORTUNIDADES'!$C$6:$D$105,2,FALSE),"")</f>
        <v/>
      </c>
      <c r="AQ151" s="4">
        <v>16.7400000000003</v>
      </c>
      <c r="AR151" s="4" t="str">
        <f>IFERROR(VLOOKUP(AQ151,'CRUCE OPORTUNIDADES'!$C$6:$D$105,2,FALSE),"")</f>
        <v/>
      </c>
      <c r="AS151" s="4">
        <v>17.7400000000003</v>
      </c>
      <c r="AT151" s="4" t="str">
        <f>IFERROR(VLOOKUP(AS151,'CRUCE OPORTUNIDADES'!$C$6:$D$105,2,FALSE),"")</f>
        <v/>
      </c>
      <c r="AU151" s="4">
        <v>18.7400000000003</v>
      </c>
      <c r="AV151" s="4" t="str">
        <f>IFERROR(VLOOKUP(AU151,'CRUCE OPORTUNIDADES'!$C$6:$D$105,2,FALSE),"")</f>
        <v/>
      </c>
      <c r="AW151" s="4">
        <v>19.7400000000004</v>
      </c>
      <c r="AX151" s="4" t="str">
        <f>IFERROR(VLOOKUP(AW151,'CRUCE OPORTUNIDADES'!$C$6:$D$105,2,FALSE),"")</f>
        <v/>
      </c>
      <c r="AY151" s="4">
        <v>20.7400000000004</v>
      </c>
      <c r="AZ151" s="4" t="str">
        <f>IFERROR(VLOOKUP(AY151,'CRUCE OPORTUNIDADES'!$C$6:$D$105,2,FALSE),"")</f>
        <v/>
      </c>
      <c r="BA151" s="4">
        <v>21.7400000000004</v>
      </c>
      <c r="BB151" s="4" t="str">
        <f>IFERROR(VLOOKUP(BA151,'CRUCE OPORTUNIDADES'!$C$6:$D$105,2,FALSE),"")</f>
        <v/>
      </c>
      <c r="BC151" s="4">
        <v>22.7400000000004</v>
      </c>
      <c r="BD151" s="4" t="str">
        <f>IFERROR(VLOOKUP(BC151,'CRUCE OPORTUNIDADES'!$C$6:$D$105,2,FALSE),"")</f>
        <v/>
      </c>
      <c r="BE151" s="4">
        <v>23.7400000000004</v>
      </c>
      <c r="BF151" s="4" t="str">
        <f>IFERROR(VLOOKUP(BE151,'CRUCE OPORTUNIDADES'!$C$6:$D$105,2,FALSE),"")</f>
        <v/>
      </c>
      <c r="BG151" s="4">
        <v>24.740000000000499</v>
      </c>
      <c r="BH151" s="4" t="str">
        <f>IFERROR(VLOOKUP(BG151,'CRUCE OPORTUNIDADES'!$C$6:$D$105,2,FALSE),"")</f>
        <v/>
      </c>
      <c r="BI151" s="4">
        <v>25.740000000000499</v>
      </c>
      <c r="BJ151" s="4" t="str">
        <f>IFERROR(VLOOKUP(BI151,'CRUCE OPORTUNIDADES'!$C$6:$D$105,2,FALSE),"")</f>
        <v/>
      </c>
    </row>
    <row r="152" spans="13:62" x14ac:dyDescent="0.25">
      <c r="M152" s="4"/>
      <c r="N152" s="4" t="str">
        <f>IF(N153&lt;&gt;""," -O","")</f>
        <v/>
      </c>
      <c r="O152" s="4"/>
      <c r="P152" s="4" t="str">
        <f>IF(P153&lt;&gt;""," -O","")</f>
        <v/>
      </c>
      <c r="Q152" s="4"/>
      <c r="R152" s="4" t="str">
        <f>IF(R153&lt;&gt;""," -O","")</f>
        <v/>
      </c>
      <c r="S152" s="4"/>
      <c r="T152" s="4" t="str">
        <f>IF(T153&lt;&gt;""," -O","")</f>
        <v/>
      </c>
      <c r="U152" s="4"/>
      <c r="V152" s="4" t="str">
        <f>IF(V153&lt;&gt;""," -O","")</f>
        <v/>
      </c>
      <c r="W152" s="4"/>
      <c r="X152" s="4" t="str">
        <f>IF(X153&lt;&gt;""," -O","")</f>
        <v/>
      </c>
      <c r="Y152" s="4"/>
      <c r="Z152" s="4" t="str">
        <f>IF(Z153&lt;&gt;""," -O","")</f>
        <v/>
      </c>
      <c r="AA152" s="4"/>
      <c r="AB152" s="4" t="str">
        <f>IF(AB153&lt;&gt;""," -O","")</f>
        <v/>
      </c>
      <c r="AC152" s="4"/>
      <c r="AD152" s="4" t="str">
        <f>IF(AD153&lt;&gt;""," -O","")</f>
        <v/>
      </c>
      <c r="AE152" s="4"/>
      <c r="AF152" s="4" t="str">
        <f>IF(AF153&lt;&gt;""," -O","")</f>
        <v/>
      </c>
      <c r="AG152" s="4"/>
      <c r="AH152" s="4" t="str">
        <f>IF(AH153&lt;&gt;""," -O","")</f>
        <v/>
      </c>
      <c r="AI152" s="4"/>
      <c r="AJ152" s="4" t="str">
        <f>IF(AJ153&lt;&gt;""," -O","")</f>
        <v/>
      </c>
      <c r="AK152" s="4"/>
      <c r="AL152" s="4" t="str">
        <f>IF(AL153&lt;&gt;""," -O","")</f>
        <v/>
      </c>
      <c r="AM152" s="4"/>
      <c r="AN152" s="4" t="str">
        <f>IF(AN153&lt;&gt;""," -O","")</f>
        <v/>
      </c>
      <c r="AO152" s="4"/>
      <c r="AP152" s="4" t="str">
        <f>IF(AP153&lt;&gt;""," -O","")</f>
        <v/>
      </c>
      <c r="AQ152" s="4"/>
      <c r="AR152" s="4" t="str">
        <f>IF(AR153&lt;&gt;""," -O","")</f>
        <v/>
      </c>
      <c r="AS152" s="4"/>
      <c r="AT152" s="4" t="str">
        <f>IF(AT153&lt;&gt;""," -O","")</f>
        <v/>
      </c>
      <c r="AU152" s="4"/>
      <c r="AV152" s="4" t="str">
        <f>IF(AV153&lt;&gt;""," -O","")</f>
        <v/>
      </c>
      <c r="AW152" s="4"/>
      <c r="AX152" s="4" t="str">
        <f>IF(AX153&lt;&gt;""," -O","")</f>
        <v/>
      </c>
      <c r="AY152" s="4"/>
      <c r="AZ152" s="4" t="str">
        <f>IF(AZ153&lt;&gt;""," -O","")</f>
        <v/>
      </c>
      <c r="BA152" s="4"/>
      <c r="BB152" s="4" t="str">
        <f>IF(BB153&lt;&gt;""," -O","")</f>
        <v/>
      </c>
      <c r="BC152" s="4"/>
      <c r="BD152" s="4" t="str">
        <f>IF(BD153&lt;&gt;""," -O","")</f>
        <v/>
      </c>
      <c r="BE152" s="4"/>
      <c r="BF152" s="4" t="str">
        <f>IF(BF153&lt;&gt;""," -O","")</f>
        <v/>
      </c>
      <c r="BG152" s="4"/>
      <c r="BH152" s="4" t="str">
        <f>IF(BH153&lt;&gt;""," -O","")</f>
        <v/>
      </c>
      <c r="BI152" s="4"/>
      <c r="BJ152" s="4" t="str">
        <f>IF(BJ153&lt;&gt;""," -O","")</f>
        <v/>
      </c>
    </row>
    <row r="153" spans="13:62" x14ac:dyDescent="0.25">
      <c r="M153" s="4">
        <v>1.75</v>
      </c>
      <c r="N153" s="4" t="str">
        <f>IFERROR(VLOOKUP(M153,'CRUCE OPORTUNIDADES'!$C$6:$D$105,2,FALSE),"")</f>
        <v/>
      </c>
      <c r="O153" s="4">
        <v>2.75000000000002</v>
      </c>
      <c r="P153" s="4" t="str">
        <f>IFERROR(VLOOKUP(O153,'CRUCE OPORTUNIDADES'!$C$6:$D$105,2,FALSE),"")</f>
        <v/>
      </c>
      <c r="Q153" s="4">
        <v>3.75000000000004</v>
      </c>
      <c r="R153" s="4" t="str">
        <f>IFERROR(VLOOKUP(Q153,'CRUCE OPORTUNIDADES'!$C$6:$D$105,2,FALSE),"")</f>
        <v/>
      </c>
      <c r="S153" s="4">
        <v>4.7500000000000604</v>
      </c>
      <c r="T153" s="4" t="str">
        <f>IFERROR(VLOOKUP(S153,'CRUCE OPORTUNIDADES'!$C$6:$D$105,2,FALSE),"")</f>
        <v/>
      </c>
      <c r="U153" s="4">
        <v>5.7500000000000799</v>
      </c>
      <c r="V153" s="4" t="str">
        <f>IFERROR(VLOOKUP(U153,'CRUCE OPORTUNIDADES'!$C$6:$D$105,2,FALSE),"")</f>
        <v/>
      </c>
      <c r="W153" s="4">
        <v>6.7500000000001004</v>
      </c>
      <c r="X153" s="4" t="str">
        <f>IFERROR(VLOOKUP(W153,'CRUCE OPORTUNIDADES'!$C$6:$D$105,2,FALSE),"")</f>
        <v/>
      </c>
      <c r="Y153" s="4">
        <v>7.7500000000001199</v>
      </c>
      <c r="Z153" s="4" t="str">
        <f>IFERROR(VLOOKUP(Y153,'CRUCE OPORTUNIDADES'!$C$6:$D$105,2,FALSE),"")</f>
        <v/>
      </c>
      <c r="AA153" s="4">
        <v>8.7500000000001403</v>
      </c>
      <c r="AB153" s="4" t="str">
        <f>IFERROR(VLOOKUP(AA153,'CRUCE OPORTUNIDADES'!$C$6:$D$105,2,FALSE),"")</f>
        <v/>
      </c>
      <c r="AC153" s="4">
        <v>9.7500000000001599</v>
      </c>
      <c r="AD153" s="4" t="str">
        <f>IFERROR(VLOOKUP(AC153,'CRUCE OPORTUNIDADES'!$C$6:$D$105,2,FALSE),"")</f>
        <v/>
      </c>
      <c r="AE153" s="4">
        <v>10.750000000000201</v>
      </c>
      <c r="AF153" s="4" t="str">
        <f>IFERROR(VLOOKUP(AE153,'CRUCE OPORTUNIDADES'!$C$6:$D$105,2,FALSE),"")</f>
        <v/>
      </c>
      <c r="AG153" s="4">
        <v>11.750000000000201</v>
      </c>
      <c r="AH153" s="4" t="str">
        <f>IFERROR(VLOOKUP(AG153,'CRUCE OPORTUNIDADES'!$C$6:$D$105,2,FALSE),"")</f>
        <v/>
      </c>
      <c r="AI153" s="4">
        <v>12.750000000000201</v>
      </c>
      <c r="AJ153" s="4" t="str">
        <f>IFERROR(VLOOKUP(AI153,'CRUCE OPORTUNIDADES'!$C$6:$D$105,2,FALSE),"")</f>
        <v/>
      </c>
      <c r="AK153" s="4">
        <v>13.750000000000201</v>
      </c>
      <c r="AL153" s="4" t="str">
        <f>IFERROR(VLOOKUP(AK153,'CRUCE OPORTUNIDADES'!$C$6:$D$105,2,FALSE),"")</f>
        <v/>
      </c>
      <c r="AM153" s="4">
        <v>14.7500000000003</v>
      </c>
      <c r="AN153" s="4" t="str">
        <f>IFERROR(VLOOKUP(AM153,'CRUCE OPORTUNIDADES'!$C$6:$D$105,2,FALSE),"")</f>
        <v/>
      </c>
      <c r="AO153" s="4">
        <v>15.7500000000003</v>
      </c>
      <c r="AP153" s="4" t="str">
        <f>IFERROR(VLOOKUP(AO153,'CRUCE OPORTUNIDADES'!$C$6:$D$105,2,FALSE),"")</f>
        <v/>
      </c>
      <c r="AQ153" s="4">
        <v>16.750000000000298</v>
      </c>
      <c r="AR153" s="4" t="str">
        <f>IFERROR(VLOOKUP(AQ153,'CRUCE OPORTUNIDADES'!$C$6:$D$105,2,FALSE),"")</f>
        <v/>
      </c>
      <c r="AS153" s="4">
        <v>17.750000000000298</v>
      </c>
      <c r="AT153" s="4" t="str">
        <f>IFERROR(VLOOKUP(AS153,'CRUCE OPORTUNIDADES'!$C$6:$D$105,2,FALSE),"")</f>
        <v/>
      </c>
      <c r="AU153" s="4">
        <v>18.750000000000298</v>
      </c>
      <c r="AV153" s="4" t="str">
        <f>IFERROR(VLOOKUP(AU153,'CRUCE OPORTUNIDADES'!$C$6:$D$105,2,FALSE),"")</f>
        <v/>
      </c>
      <c r="AW153" s="4">
        <v>19.750000000000401</v>
      </c>
      <c r="AX153" s="4" t="str">
        <f>IFERROR(VLOOKUP(AW153,'CRUCE OPORTUNIDADES'!$C$6:$D$105,2,FALSE),"")</f>
        <v/>
      </c>
      <c r="AY153" s="4">
        <v>20.750000000000401</v>
      </c>
      <c r="AZ153" s="4" t="str">
        <f>IFERROR(VLOOKUP(AY153,'CRUCE OPORTUNIDADES'!$C$6:$D$105,2,FALSE),"")</f>
        <v/>
      </c>
      <c r="BA153" s="4">
        <v>21.750000000000401</v>
      </c>
      <c r="BB153" s="4" t="str">
        <f>IFERROR(VLOOKUP(BA153,'CRUCE OPORTUNIDADES'!$C$6:$D$105,2,FALSE),"")</f>
        <v/>
      </c>
      <c r="BC153" s="4">
        <v>22.750000000000401</v>
      </c>
      <c r="BD153" s="4" t="str">
        <f>IFERROR(VLOOKUP(BC153,'CRUCE OPORTUNIDADES'!$C$6:$D$105,2,FALSE),"")</f>
        <v/>
      </c>
      <c r="BE153" s="4">
        <v>23.750000000000401</v>
      </c>
      <c r="BF153" s="4" t="str">
        <f>IFERROR(VLOOKUP(BE153,'CRUCE OPORTUNIDADES'!$C$6:$D$105,2,FALSE),"")</f>
        <v/>
      </c>
      <c r="BG153" s="4">
        <v>24.750000000000501</v>
      </c>
      <c r="BH153" s="4" t="str">
        <f>IFERROR(VLOOKUP(BG153,'CRUCE OPORTUNIDADES'!$C$6:$D$105,2,FALSE),"")</f>
        <v/>
      </c>
      <c r="BI153" s="4">
        <v>25.750000000000501</v>
      </c>
      <c r="BJ153" s="4" t="str">
        <f>IFERROR(VLOOKUP(BI153,'CRUCE OPORTUNIDADES'!$C$6:$D$105,2,FALSE),"")</f>
        <v/>
      </c>
    </row>
    <row r="154" spans="13:62" x14ac:dyDescent="0.25">
      <c r="M154" s="4"/>
      <c r="N154" s="4" t="str">
        <f>IF(N155&lt;&gt;""," -O","")</f>
        <v/>
      </c>
      <c r="O154" s="4"/>
      <c r="P154" s="4" t="str">
        <f>IF(P155&lt;&gt;""," -O","")</f>
        <v/>
      </c>
      <c r="Q154" s="4"/>
      <c r="R154" s="4" t="str">
        <f>IF(R155&lt;&gt;""," -O","")</f>
        <v/>
      </c>
      <c r="S154" s="4"/>
      <c r="T154" s="4" t="str">
        <f>IF(T155&lt;&gt;""," -O","")</f>
        <v/>
      </c>
      <c r="U154" s="4"/>
      <c r="V154" s="4" t="str">
        <f>IF(V155&lt;&gt;""," -O","")</f>
        <v/>
      </c>
      <c r="W154" s="4"/>
      <c r="X154" s="4" t="str">
        <f>IF(X155&lt;&gt;""," -O","")</f>
        <v/>
      </c>
      <c r="Y154" s="4"/>
      <c r="Z154" s="4" t="str">
        <f>IF(Z155&lt;&gt;""," -O","")</f>
        <v/>
      </c>
      <c r="AA154" s="4"/>
      <c r="AB154" s="4" t="str">
        <f>IF(AB155&lt;&gt;""," -O","")</f>
        <v/>
      </c>
      <c r="AC154" s="4"/>
      <c r="AD154" s="4" t="str">
        <f>IF(AD155&lt;&gt;""," -O","")</f>
        <v/>
      </c>
      <c r="AE154" s="4"/>
      <c r="AF154" s="4" t="str">
        <f>IF(AF155&lt;&gt;""," -O","")</f>
        <v/>
      </c>
      <c r="AG154" s="4"/>
      <c r="AH154" s="4" t="str">
        <f>IF(AH155&lt;&gt;""," -O","")</f>
        <v/>
      </c>
      <c r="AI154" s="4"/>
      <c r="AJ154" s="4" t="str">
        <f>IF(AJ155&lt;&gt;""," -O","")</f>
        <v/>
      </c>
      <c r="AK154" s="4"/>
      <c r="AL154" s="4" t="str">
        <f>IF(AL155&lt;&gt;""," -O","")</f>
        <v/>
      </c>
      <c r="AM154" s="4"/>
      <c r="AN154" s="4" t="str">
        <f>IF(AN155&lt;&gt;""," -O","")</f>
        <v/>
      </c>
      <c r="AO154" s="4"/>
      <c r="AP154" s="4" t="str">
        <f>IF(AP155&lt;&gt;""," -O","")</f>
        <v/>
      </c>
      <c r="AQ154" s="4"/>
      <c r="AR154" s="4" t="str">
        <f>IF(AR155&lt;&gt;""," -O","")</f>
        <v/>
      </c>
      <c r="AS154" s="4"/>
      <c r="AT154" s="4" t="str">
        <f>IF(AT155&lt;&gt;""," -O","")</f>
        <v/>
      </c>
      <c r="AU154" s="4"/>
      <c r="AV154" s="4" t="str">
        <f>IF(AV155&lt;&gt;""," -O","")</f>
        <v/>
      </c>
      <c r="AW154" s="4"/>
      <c r="AX154" s="4" t="str">
        <f>IF(AX155&lt;&gt;""," -O","")</f>
        <v/>
      </c>
      <c r="AY154" s="4"/>
      <c r="AZ154" s="4" t="str">
        <f>IF(AZ155&lt;&gt;""," -O","")</f>
        <v/>
      </c>
      <c r="BA154" s="4"/>
      <c r="BB154" s="4" t="str">
        <f>IF(BB155&lt;&gt;""," -O","")</f>
        <v/>
      </c>
      <c r="BC154" s="4"/>
      <c r="BD154" s="4" t="str">
        <f>IF(BD155&lt;&gt;""," -O","")</f>
        <v/>
      </c>
      <c r="BE154" s="4"/>
      <c r="BF154" s="4" t="str">
        <f>IF(BF155&lt;&gt;""," -O","")</f>
        <v/>
      </c>
      <c r="BG154" s="4"/>
      <c r="BH154" s="4" t="str">
        <f>IF(BH155&lt;&gt;""," -O","")</f>
        <v/>
      </c>
      <c r="BI154" s="4"/>
      <c r="BJ154" s="4" t="str">
        <f>IF(BJ155&lt;&gt;""," -O","")</f>
        <v/>
      </c>
    </row>
    <row r="155" spans="13:62" x14ac:dyDescent="0.25">
      <c r="M155" s="4">
        <v>1.76</v>
      </c>
      <c r="N155" s="4" t="str">
        <f>IFERROR(VLOOKUP(M155,'CRUCE OPORTUNIDADES'!$C$6:$D$105,2,FALSE),"")</f>
        <v/>
      </c>
      <c r="O155" s="4">
        <v>2.7600000000000202</v>
      </c>
      <c r="P155" s="4" t="str">
        <f>IFERROR(VLOOKUP(O155,'CRUCE OPORTUNIDADES'!$C$6:$D$105,2,FALSE),"")</f>
        <v/>
      </c>
      <c r="Q155" s="4">
        <v>3.7600000000000402</v>
      </c>
      <c r="R155" s="4" t="str">
        <f>IFERROR(VLOOKUP(Q155,'CRUCE OPORTUNIDADES'!$C$6:$D$105,2,FALSE),"")</f>
        <v/>
      </c>
      <c r="S155" s="4">
        <v>4.7600000000000602</v>
      </c>
      <c r="T155" s="4" t="str">
        <f>IFERROR(VLOOKUP(S155,'CRUCE OPORTUNIDADES'!$C$6:$D$105,2,FALSE),"")</f>
        <v/>
      </c>
      <c r="U155" s="4">
        <v>5.7600000000000797</v>
      </c>
      <c r="V155" s="4" t="str">
        <f>IFERROR(VLOOKUP(U155,'CRUCE OPORTUNIDADES'!$C$6:$D$105,2,FALSE),"")</f>
        <v/>
      </c>
      <c r="W155" s="4">
        <v>6.7600000000001002</v>
      </c>
      <c r="X155" s="4" t="str">
        <f>IFERROR(VLOOKUP(W155,'CRUCE OPORTUNIDADES'!$C$6:$D$105,2,FALSE),"")</f>
        <v/>
      </c>
      <c r="Y155" s="4">
        <v>7.7600000000001197</v>
      </c>
      <c r="Z155" s="4" t="str">
        <f>IFERROR(VLOOKUP(Y155,'CRUCE OPORTUNIDADES'!$C$6:$D$105,2,FALSE),"")</f>
        <v/>
      </c>
      <c r="AA155" s="4">
        <v>8.7600000000001401</v>
      </c>
      <c r="AB155" s="4" t="str">
        <f>IFERROR(VLOOKUP(AA155,'CRUCE OPORTUNIDADES'!$C$6:$D$105,2,FALSE),"")</f>
        <v/>
      </c>
      <c r="AC155" s="4">
        <v>9.7600000000001597</v>
      </c>
      <c r="AD155" s="4" t="str">
        <f>IFERROR(VLOOKUP(AC155,'CRUCE OPORTUNIDADES'!$C$6:$D$105,2,FALSE),"")</f>
        <v/>
      </c>
      <c r="AE155" s="4">
        <v>10.760000000000201</v>
      </c>
      <c r="AF155" s="4" t="str">
        <f>IFERROR(VLOOKUP(AE155,'CRUCE OPORTUNIDADES'!$C$6:$D$105,2,FALSE),"")</f>
        <v/>
      </c>
      <c r="AG155" s="4">
        <v>11.760000000000201</v>
      </c>
      <c r="AH155" s="4" t="str">
        <f>IFERROR(VLOOKUP(AG155,'CRUCE OPORTUNIDADES'!$C$6:$D$105,2,FALSE),"")</f>
        <v/>
      </c>
      <c r="AI155" s="4">
        <v>12.760000000000201</v>
      </c>
      <c r="AJ155" s="4" t="str">
        <f>IFERROR(VLOOKUP(AI155,'CRUCE OPORTUNIDADES'!$C$6:$D$105,2,FALSE),"")</f>
        <v/>
      </c>
      <c r="AK155" s="4">
        <v>13.760000000000201</v>
      </c>
      <c r="AL155" s="4" t="str">
        <f>IFERROR(VLOOKUP(AK155,'CRUCE OPORTUNIDADES'!$C$6:$D$105,2,FALSE),"")</f>
        <v/>
      </c>
      <c r="AM155" s="4">
        <v>14.7600000000003</v>
      </c>
      <c r="AN155" s="4" t="str">
        <f>IFERROR(VLOOKUP(AM155,'CRUCE OPORTUNIDADES'!$C$6:$D$105,2,FALSE),"")</f>
        <v/>
      </c>
      <c r="AO155" s="4">
        <v>15.7600000000003</v>
      </c>
      <c r="AP155" s="4" t="str">
        <f>IFERROR(VLOOKUP(AO155,'CRUCE OPORTUNIDADES'!$C$6:$D$105,2,FALSE),"")</f>
        <v/>
      </c>
      <c r="AQ155" s="4">
        <v>16.7600000000003</v>
      </c>
      <c r="AR155" s="4" t="str">
        <f>IFERROR(VLOOKUP(AQ155,'CRUCE OPORTUNIDADES'!$C$6:$D$105,2,FALSE),"")</f>
        <v/>
      </c>
      <c r="AS155" s="4">
        <v>17.7600000000003</v>
      </c>
      <c r="AT155" s="4" t="str">
        <f>IFERROR(VLOOKUP(AS155,'CRUCE OPORTUNIDADES'!$C$6:$D$105,2,FALSE),"")</f>
        <v/>
      </c>
      <c r="AU155" s="4">
        <v>18.7600000000003</v>
      </c>
      <c r="AV155" s="4" t="str">
        <f>IFERROR(VLOOKUP(AU155,'CRUCE OPORTUNIDADES'!$C$6:$D$105,2,FALSE),"")</f>
        <v/>
      </c>
      <c r="AW155" s="4">
        <v>19.760000000000399</v>
      </c>
      <c r="AX155" s="4" t="str">
        <f>IFERROR(VLOOKUP(AW155,'CRUCE OPORTUNIDADES'!$C$6:$D$105,2,FALSE),"")</f>
        <v/>
      </c>
      <c r="AY155" s="4">
        <v>20.760000000000399</v>
      </c>
      <c r="AZ155" s="4" t="str">
        <f>IFERROR(VLOOKUP(AY155,'CRUCE OPORTUNIDADES'!$C$6:$D$105,2,FALSE),"")</f>
        <v/>
      </c>
      <c r="BA155" s="4">
        <v>21.760000000000399</v>
      </c>
      <c r="BB155" s="4" t="str">
        <f>IFERROR(VLOOKUP(BA155,'CRUCE OPORTUNIDADES'!$C$6:$D$105,2,FALSE),"")</f>
        <v/>
      </c>
      <c r="BC155" s="4">
        <v>22.760000000000399</v>
      </c>
      <c r="BD155" s="4" t="str">
        <f>IFERROR(VLOOKUP(BC155,'CRUCE OPORTUNIDADES'!$C$6:$D$105,2,FALSE),"")</f>
        <v/>
      </c>
      <c r="BE155" s="4">
        <v>23.760000000000399</v>
      </c>
      <c r="BF155" s="4" t="str">
        <f>IFERROR(VLOOKUP(BE155,'CRUCE OPORTUNIDADES'!$C$6:$D$105,2,FALSE),"")</f>
        <v/>
      </c>
      <c r="BG155" s="4">
        <v>24.760000000000499</v>
      </c>
      <c r="BH155" s="4" t="str">
        <f>IFERROR(VLOOKUP(BG155,'CRUCE OPORTUNIDADES'!$C$6:$D$105,2,FALSE),"")</f>
        <v/>
      </c>
      <c r="BI155" s="4">
        <v>25.760000000000499</v>
      </c>
      <c r="BJ155" s="4" t="str">
        <f>IFERROR(VLOOKUP(BI155,'CRUCE OPORTUNIDADES'!$C$6:$D$105,2,FALSE),"")</f>
        <v/>
      </c>
    </row>
    <row r="156" spans="13:62" x14ac:dyDescent="0.25">
      <c r="M156" s="4"/>
      <c r="N156" s="4" t="str">
        <f>IF(N157&lt;&gt;""," -O","")</f>
        <v/>
      </c>
      <c r="O156" s="4"/>
      <c r="P156" s="4" t="str">
        <f>IF(P157&lt;&gt;""," -O","")</f>
        <v/>
      </c>
      <c r="Q156" s="4"/>
      <c r="R156" s="4" t="str">
        <f>IF(R157&lt;&gt;""," -O","")</f>
        <v/>
      </c>
      <c r="S156" s="4"/>
      <c r="T156" s="4" t="str">
        <f>IF(T157&lt;&gt;""," -O","")</f>
        <v/>
      </c>
      <c r="U156" s="4"/>
      <c r="V156" s="4" t="str">
        <f>IF(V157&lt;&gt;""," -O","")</f>
        <v/>
      </c>
      <c r="W156" s="4"/>
      <c r="X156" s="4" t="str">
        <f>IF(X157&lt;&gt;""," -O","")</f>
        <v/>
      </c>
      <c r="Y156" s="4"/>
      <c r="Z156" s="4" t="str">
        <f>IF(Z157&lt;&gt;""," -O","")</f>
        <v/>
      </c>
      <c r="AA156" s="4"/>
      <c r="AB156" s="4" t="str">
        <f>IF(AB157&lt;&gt;""," -O","")</f>
        <v/>
      </c>
      <c r="AC156" s="4"/>
      <c r="AD156" s="4" t="str">
        <f>IF(AD157&lt;&gt;""," -O","")</f>
        <v/>
      </c>
      <c r="AE156" s="4"/>
      <c r="AF156" s="4" t="str">
        <f>IF(AF157&lt;&gt;""," -O","")</f>
        <v/>
      </c>
      <c r="AG156" s="4"/>
      <c r="AH156" s="4" t="str">
        <f>IF(AH157&lt;&gt;""," -O","")</f>
        <v/>
      </c>
      <c r="AI156" s="4"/>
      <c r="AJ156" s="4" t="str">
        <f>IF(AJ157&lt;&gt;""," -O","")</f>
        <v/>
      </c>
      <c r="AK156" s="4"/>
      <c r="AL156" s="4" t="str">
        <f>IF(AL157&lt;&gt;""," -O","")</f>
        <v/>
      </c>
      <c r="AM156" s="4"/>
      <c r="AN156" s="4" t="str">
        <f>IF(AN157&lt;&gt;""," -O","")</f>
        <v/>
      </c>
      <c r="AO156" s="4"/>
      <c r="AP156" s="4" t="str">
        <f>IF(AP157&lt;&gt;""," -O","")</f>
        <v/>
      </c>
      <c r="AQ156" s="4"/>
      <c r="AR156" s="4" t="str">
        <f>IF(AR157&lt;&gt;""," -O","")</f>
        <v/>
      </c>
      <c r="AS156" s="4"/>
      <c r="AT156" s="4" t="str">
        <f>IF(AT157&lt;&gt;""," -O","")</f>
        <v/>
      </c>
      <c r="AU156" s="4"/>
      <c r="AV156" s="4" t="str">
        <f>IF(AV157&lt;&gt;""," -O","")</f>
        <v/>
      </c>
      <c r="AW156" s="4"/>
      <c r="AX156" s="4" t="str">
        <f>IF(AX157&lt;&gt;""," -O","")</f>
        <v/>
      </c>
      <c r="AY156" s="4"/>
      <c r="AZ156" s="4" t="str">
        <f>IF(AZ157&lt;&gt;""," -O","")</f>
        <v/>
      </c>
      <c r="BA156" s="4"/>
      <c r="BB156" s="4" t="str">
        <f>IF(BB157&lt;&gt;""," -O","")</f>
        <v/>
      </c>
      <c r="BC156" s="4"/>
      <c r="BD156" s="4" t="str">
        <f>IF(BD157&lt;&gt;""," -O","")</f>
        <v/>
      </c>
      <c r="BE156" s="4"/>
      <c r="BF156" s="4" t="str">
        <f>IF(BF157&lt;&gt;""," -O","")</f>
        <v/>
      </c>
      <c r="BG156" s="4"/>
      <c r="BH156" s="4" t="str">
        <f>IF(BH157&lt;&gt;""," -O","")</f>
        <v/>
      </c>
      <c r="BI156" s="4"/>
      <c r="BJ156" s="4" t="str">
        <f>IF(BJ157&lt;&gt;""," -O","")</f>
        <v/>
      </c>
    </row>
    <row r="157" spans="13:62" x14ac:dyDescent="0.25">
      <c r="M157" s="4">
        <v>1.77</v>
      </c>
      <c r="N157" s="4" t="str">
        <f>IFERROR(VLOOKUP(M157,'CRUCE OPORTUNIDADES'!$C$6:$D$105,2,FALSE),"")</f>
        <v/>
      </c>
      <c r="O157" s="4">
        <v>2.77000000000002</v>
      </c>
      <c r="P157" s="4" t="str">
        <f>IFERROR(VLOOKUP(O157,'CRUCE OPORTUNIDADES'!$C$6:$D$105,2,FALSE),"")</f>
        <v/>
      </c>
      <c r="Q157" s="4">
        <v>3.77000000000004</v>
      </c>
      <c r="R157" s="4" t="str">
        <f>IFERROR(VLOOKUP(Q157,'CRUCE OPORTUNIDADES'!$C$6:$D$105,2,FALSE),"")</f>
        <v/>
      </c>
      <c r="S157" s="4">
        <v>4.77000000000006</v>
      </c>
      <c r="T157" s="4" t="str">
        <f>IFERROR(VLOOKUP(S157,'CRUCE OPORTUNIDADES'!$C$6:$D$105,2,FALSE),"")</f>
        <v/>
      </c>
      <c r="U157" s="4">
        <v>5.7700000000000804</v>
      </c>
      <c r="V157" s="4" t="str">
        <f>IFERROR(VLOOKUP(U157,'CRUCE OPORTUNIDADES'!$C$6:$D$105,2,FALSE),"")</f>
        <v/>
      </c>
      <c r="W157" s="4">
        <v>6.7700000000000999</v>
      </c>
      <c r="X157" s="4" t="str">
        <f>IFERROR(VLOOKUP(W157,'CRUCE OPORTUNIDADES'!$C$6:$D$105,2,FALSE),"")</f>
        <v/>
      </c>
      <c r="Y157" s="4">
        <v>7.7700000000001204</v>
      </c>
      <c r="Z157" s="4" t="str">
        <f>IFERROR(VLOOKUP(Y157,'CRUCE OPORTUNIDADES'!$C$6:$D$105,2,FALSE),"")</f>
        <v/>
      </c>
      <c r="AA157" s="4">
        <v>8.7700000000001399</v>
      </c>
      <c r="AB157" s="4" t="str">
        <f>IFERROR(VLOOKUP(AA157,'CRUCE OPORTUNIDADES'!$C$6:$D$105,2,FALSE),"")</f>
        <v/>
      </c>
      <c r="AC157" s="4">
        <v>9.7700000000001594</v>
      </c>
      <c r="AD157" s="4" t="str">
        <f>IFERROR(VLOOKUP(AC157,'CRUCE OPORTUNIDADES'!$C$6:$D$105,2,FALSE),"")</f>
        <v/>
      </c>
      <c r="AE157" s="4">
        <v>10.7700000000002</v>
      </c>
      <c r="AF157" s="4" t="str">
        <f>IFERROR(VLOOKUP(AE157,'CRUCE OPORTUNIDADES'!$C$6:$D$105,2,FALSE),"")</f>
        <v/>
      </c>
      <c r="AG157" s="4">
        <v>11.7700000000002</v>
      </c>
      <c r="AH157" s="4" t="str">
        <f>IFERROR(VLOOKUP(AG157,'CRUCE OPORTUNIDADES'!$C$6:$D$105,2,FALSE),"")</f>
        <v/>
      </c>
      <c r="AI157" s="4">
        <v>12.7700000000002</v>
      </c>
      <c r="AJ157" s="4" t="str">
        <f>IFERROR(VLOOKUP(AI157,'CRUCE OPORTUNIDADES'!$C$6:$D$105,2,FALSE),"")</f>
        <v/>
      </c>
      <c r="AK157" s="4">
        <v>13.7700000000002</v>
      </c>
      <c r="AL157" s="4" t="str">
        <f>IFERROR(VLOOKUP(AK157,'CRUCE OPORTUNIDADES'!$C$6:$D$105,2,FALSE),"")</f>
        <v/>
      </c>
      <c r="AM157" s="4">
        <v>14.7700000000003</v>
      </c>
      <c r="AN157" s="4" t="str">
        <f>IFERROR(VLOOKUP(AM157,'CRUCE OPORTUNIDADES'!$C$6:$D$105,2,FALSE),"")</f>
        <v/>
      </c>
      <c r="AO157" s="4">
        <v>15.7700000000003</v>
      </c>
      <c r="AP157" s="4" t="str">
        <f>IFERROR(VLOOKUP(AO157,'CRUCE OPORTUNIDADES'!$C$6:$D$105,2,FALSE),"")</f>
        <v/>
      </c>
      <c r="AQ157" s="4">
        <v>16.770000000000302</v>
      </c>
      <c r="AR157" s="4" t="str">
        <f>IFERROR(VLOOKUP(AQ157,'CRUCE OPORTUNIDADES'!$C$6:$D$105,2,FALSE),"")</f>
        <v/>
      </c>
      <c r="AS157" s="4">
        <v>17.770000000000302</v>
      </c>
      <c r="AT157" s="4" t="str">
        <f>IFERROR(VLOOKUP(AS157,'CRUCE OPORTUNIDADES'!$C$6:$D$105,2,FALSE),"")</f>
        <v/>
      </c>
      <c r="AU157" s="4">
        <v>18.770000000000302</v>
      </c>
      <c r="AV157" s="4" t="str">
        <f>IFERROR(VLOOKUP(AU157,'CRUCE OPORTUNIDADES'!$C$6:$D$105,2,FALSE),"")</f>
        <v/>
      </c>
      <c r="AW157" s="4">
        <v>19.770000000000401</v>
      </c>
      <c r="AX157" s="4" t="str">
        <f>IFERROR(VLOOKUP(AW157,'CRUCE OPORTUNIDADES'!$C$6:$D$105,2,FALSE),"")</f>
        <v/>
      </c>
      <c r="AY157" s="4">
        <v>20.770000000000401</v>
      </c>
      <c r="AZ157" s="4" t="str">
        <f>IFERROR(VLOOKUP(AY157,'CRUCE OPORTUNIDADES'!$C$6:$D$105,2,FALSE),"")</f>
        <v/>
      </c>
      <c r="BA157" s="4">
        <v>21.770000000000401</v>
      </c>
      <c r="BB157" s="4" t="str">
        <f>IFERROR(VLOOKUP(BA157,'CRUCE OPORTUNIDADES'!$C$6:$D$105,2,FALSE),"")</f>
        <v/>
      </c>
      <c r="BC157" s="4">
        <v>22.770000000000401</v>
      </c>
      <c r="BD157" s="4" t="str">
        <f>IFERROR(VLOOKUP(BC157,'CRUCE OPORTUNIDADES'!$C$6:$D$105,2,FALSE),"")</f>
        <v/>
      </c>
      <c r="BE157" s="4">
        <v>23.770000000000401</v>
      </c>
      <c r="BF157" s="4" t="str">
        <f>IFERROR(VLOOKUP(BE157,'CRUCE OPORTUNIDADES'!$C$6:$D$105,2,FALSE),"")</f>
        <v/>
      </c>
      <c r="BG157" s="4">
        <v>24.770000000000501</v>
      </c>
      <c r="BH157" s="4" t="str">
        <f>IFERROR(VLOOKUP(BG157,'CRUCE OPORTUNIDADES'!$C$6:$D$105,2,FALSE),"")</f>
        <v/>
      </c>
      <c r="BI157" s="4">
        <v>25.770000000000501</v>
      </c>
      <c r="BJ157" s="4" t="str">
        <f>IFERROR(VLOOKUP(BI157,'CRUCE OPORTUNIDADES'!$C$6:$D$105,2,FALSE),"")</f>
        <v/>
      </c>
    </row>
    <row r="158" spans="13:62" x14ac:dyDescent="0.25">
      <c r="M158" s="4"/>
      <c r="N158" s="4" t="str">
        <f>IF(N159&lt;&gt;""," -O","")</f>
        <v/>
      </c>
      <c r="O158" s="4"/>
      <c r="P158" s="4" t="str">
        <f>IF(P159&lt;&gt;""," -O","")</f>
        <v/>
      </c>
      <c r="Q158" s="4"/>
      <c r="R158" s="4" t="str">
        <f>IF(R159&lt;&gt;""," -O","")</f>
        <v/>
      </c>
      <c r="S158" s="4"/>
      <c r="T158" s="4" t="str">
        <f>IF(T159&lt;&gt;""," -O","")</f>
        <v/>
      </c>
      <c r="U158" s="4"/>
      <c r="V158" s="4" t="str">
        <f>IF(V159&lt;&gt;""," -O","")</f>
        <v/>
      </c>
      <c r="W158" s="4"/>
      <c r="X158" s="4" t="str">
        <f>IF(X159&lt;&gt;""," -O","")</f>
        <v/>
      </c>
      <c r="Y158" s="4"/>
      <c r="Z158" s="4" t="str">
        <f>IF(Z159&lt;&gt;""," -O","")</f>
        <v/>
      </c>
      <c r="AA158" s="4"/>
      <c r="AB158" s="4" t="str">
        <f>IF(AB159&lt;&gt;""," -O","")</f>
        <v/>
      </c>
      <c r="AC158" s="4"/>
      <c r="AD158" s="4" t="str">
        <f>IF(AD159&lt;&gt;""," -O","")</f>
        <v/>
      </c>
      <c r="AE158" s="4"/>
      <c r="AF158" s="4" t="str">
        <f>IF(AF159&lt;&gt;""," -O","")</f>
        <v/>
      </c>
      <c r="AG158" s="4"/>
      <c r="AH158" s="4" t="str">
        <f>IF(AH159&lt;&gt;""," -O","")</f>
        <v/>
      </c>
      <c r="AI158" s="4"/>
      <c r="AJ158" s="4" t="str">
        <f>IF(AJ159&lt;&gt;""," -O","")</f>
        <v/>
      </c>
      <c r="AK158" s="4"/>
      <c r="AL158" s="4" t="str">
        <f>IF(AL159&lt;&gt;""," -O","")</f>
        <v/>
      </c>
      <c r="AM158" s="4"/>
      <c r="AN158" s="4" t="str">
        <f>IF(AN159&lt;&gt;""," -O","")</f>
        <v/>
      </c>
      <c r="AO158" s="4"/>
      <c r="AP158" s="4" t="str">
        <f>IF(AP159&lt;&gt;""," -O","")</f>
        <v/>
      </c>
      <c r="AQ158" s="4"/>
      <c r="AR158" s="4" t="str">
        <f>IF(AR159&lt;&gt;""," -O","")</f>
        <v/>
      </c>
      <c r="AS158" s="4"/>
      <c r="AT158" s="4" t="str">
        <f>IF(AT159&lt;&gt;""," -O","")</f>
        <v/>
      </c>
      <c r="AU158" s="4"/>
      <c r="AV158" s="4" t="str">
        <f>IF(AV159&lt;&gt;""," -O","")</f>
        <v/>
      </c>
      <c r="AW158" s="4"/>
      <c r="AX158" s="4" t="str">
        <f>IF(AX159&lt;&gt;""," -O","")</f>
        <v/>
      </c>
      <c r="AY158" s="4"/>
      <c r="AZ158" s="4" t="str">
        <f>IF(AZ159&lt;&gt;""," -O","")</f>
        <v/>
      </c>
      <c r="BA158" s="4"/>
      <c r="BB158" s="4" t="str">
        <f>IF(BB159&lt;&gt;""," -O","")</f>
        <v/>
      </c>
      <c r="BC158" s="4"/>
      <c r="BD158" s="4" t="str">
        <f>IF(BD159&lt;&gt;""," -O","")</f>
        <v/>
      </c>
      <c r="BE158" s="4"/>
      <c r="BF158" s="4" t="str">
        <f>IF(BF159&lt;&gt;""," -O","")</f>
        <v/>
      </c>
      <c r="BG158" s="4"/>
      <c r="BH158" s="4" t="str">
        <f>IF(BH159&lt;&gt;""," -O","")</f>
        <v/>
      </c>
      <c r="BI158" s="4"/>
      <c r="BJ158" s="4" t="str">
        <f>IF(BJ159&lt;&gt;""," -O","")</f>
        <v/>
      </c>
    </row>
    <row r="159" spans="13:62" x14ac:dyDescent="0.25">
      <c r="M159" s="4">
        <v>1.78</v>
      </c>
      <c r="N159" s="4" t="str">
        <f>IFERROR(VLOOKUP(M159,'CRUCE OPORTUNIDADES'!$C$6:$D$105,2,FALSE),"")</f>
        <v/>
      </c>
      <c r="O159" s="4">
        <v>2.7800000000000198</v>
      </c>
      <c r="P159" s="4" t="str">
        <f>IFERROR(VLOOKUP(O159,'CRUCE OPORTUNIDADES'!$C$6:$D$105,2,FALSE),"")</f>
        <v/>
      </c>
      <c r="Q159" s="4">
        <v>3.7800000000000402</v>
      </c>
      <c r="R159" s="4" t="str">
        <f>IFERROR(VLOOKUP(Q159,'CRUCE OPORTUNIDADES'!$C$6:$D$105,2,FALSE),"")</f>
        <v/>
      </c>
      <c r="S159" s="4">
        <v>4.7800000000000598</v>
      </c>
      <c r="T159" s="4" t="str">
        <f>IFERROR(VLOOKUP(S159,'CRUCE OPORTUNIDADES'!$C$6:$D$105,2,FALSE),"")</f>
        <v/>
      </c>
      <c r="U159" s="4">
        <v>5.7800000000000802</v>
      </c>
      <c r="V159" s="4" t="str">
        <f>IFERROR(VLOOKUP(U159,'CRUCE OPORTUNIDADES'!$C$6:$D$105,2,FALSE),"")</f>
        <v/>
      </c>
      <c r="W159" s="4">
        <v>6.7800000000000997</v>
      </c>
      <c r="X159" s="4" t="str">
        <f>IFERROR(VLOOKUP(W159,'CRUCE OPORTUNIDADES'!$C$6:$D$105,2,FALSE),"")</f>
        <v/>
      </c>
      <c r="Y159" s="4">
        <v>7.7800000000001202</v>
      </c>
      <c r="Z159" s="4" t="str">
        <f>IFERROR(VLOOKUP(Y159,'CRUCE OPORTUNIDADES'!$C$6:$D$105,2,FALSE),"")</f>
        <v/>
      </c>
      <c r="AA159" s="4">
        <v>8.7800000000001397</v>
      </c>
      <c r="AB159" s="4" t="str">
        <f>IFERROR(VLOOKUP(AA159,'CRUCE OPORTUNIDADES'!$C$6:$D$105,2,FALSE),"")</f>
        <v/>
      </c>
      <c r="AC159" s="4">
        <v>9.7800000000001592</v>
      </c>
      <c r="AD159" s="4" t="str">
        <f>IFERROR(VLOOKUP(AC159,'CRUCE OPORTUNIDADES'!$C$6:$D$105,2,FALSE),"")</f>
        <v/>
      </c>
      <c r="AE159" s="4">
        <v>10.7800000000002</v>
      </c>
      <c r="AF159" s="4" t="str">
        <f>IFERROR(VLOOKUP(AE159,'CRUCE OPORTUNIDADES'!$C$6:$D$105,2,FALSE),"")</f>
        <v/>
      </c>
      <c r="AG159" s="4">
        <v>11.7800000000002</v>
      </c>
      <c r="AH159" s="4" t="str">
        <f>IFERROR(VLOOKUP(AG159,'CRUCE OPORTUNIDADES'!$C$6:$D$105,2,FALSE),"")</f>
        <v/>
      </c>
      <c r="AI159" s="4">
        <v>12.7800000000002</v>
      </c>
      <c r="AJ159" s="4" t="str">
        <f>IFERROR(VLOOKUP(AI159,'CRUCE OPORTUNIDADES'!$C$6:$D$105,2,FALSE),"")</f>
        <v/>
      </c>
      <c r="AK159" s="4">
        <v>13.7800000000002</v>
      </c>
      <c r="AL159" s="4" t="str">
        <f>IFERROR(VLOOKUP(AK159,'CRUCE OPORTUNIDADES'!$C$6:$D$105,2,FALSE),"")</f>
        <v/>
      </c>
      <c r="AM159" s="4">
        <v>14.7800000000003</v>
      </c>
      <c r="AN159" s="4" t="str">
        <f>IFERROR(VLOOKUP(AM159,'CRUCE OPORTUNIDADES'!$C$6:$D$105,2,FALSE),"")</f>
        <v/>
      </c>
      <c r="AO159" s="4">
        <v>15.7800000000003</v>
      </c>
      <c r="AP159" s="4" t="str">
        <f>IFERROR(VLOOKUP(AO159,'CRUCE OPORTUNIDADES'!$C$6:$D$105,2,FALSE),"")</f>
        <v/>
      </c>
      <c r="AQ159" s="4">
        <v>16.7800000000003</v>
      </c>
      <c r="AR159" s="4" t="str">
        <f>IFERROR(VLOOKUP(AQ159,'CRUCE OPORTUNIDADES'!$C$6:$D$105,2,FALSE),"")</f>
        <v/>
      </c>
      <c r="AS159" s="4">
        <v>17.7800000000003</v>
      </c>
      <c r="AT159" s="4" t="str">
        <f>IFERROR(VLOOKUP(AS159,'CRUCE OPORTUNIDADES'!$C$6:$D$105,2,FALSE),"")</f>
        <v/>
      </c>
      <c r="AU159" s="4">
        <v>18.7800000000003</v>
      </c>
      <c r="AV159" s="4" t="str">
        <f>IFERROR(VLOOKUP(AU159,'CRUCE OPORTUNIDADES'!$C$6:$D$105,2,FALSE),"")</f>
        <v/>
      </c>
      <c r="AW159" s="4">
        <v>19.780000000000399</v>
      </c>
      <c r="AX159" s="4" t="str">
        <f>IFERROR(VLOOKUP(AW159,'CRUCE OPORTUNIDADES'!$C$6:$D$105,2,FALSE),"")</f>
        <v/>
      </c>
      <c r="AY159" s="4">
        <v>20.780000000000399</v>
      </c>
      <c r="AZ159" s="4" t="str">
        <f>IFERROR(VLOOKUP(AY159,'CRUCE OPORTUNIDADES'!$C$6:$D$105,2,FALSE),"")</f>
        <v/>
      </c>
      <c r="BA159" s="4">
        <v>21.780000000000399</v>
      </c>
      <c r="BB159" s="4" t="str">
        <f>IFERROR(VLOOKUP(BA159,'CRUCE OPORTUNIDADES'!$C$6:$D$105,2,FALSE),"")</f>
        <v/>
      </c>
      <c r="BC159" s="4">
        <v>22.780000000000399</v>
      </c>
      <c r="BD159" s="4" t="str">
        <f>IFERROR(VLOOKUP(BC159,'CRUCE OPORTUNIDADES'!$C$6:$D$105,2,FALSE),"")</f>
        <v/>
      </c>
      <c r="BE159" s="4">
        <v>23.780000000000399</v>
      </c>
      <c r="BF159" s="4" t="str">
        <f>IFERROR(VLOOKUP(BE159,'CRUCE OPORTUNIDADES'!$C$6:$D$105,2,FALSE),"")</f>
        <v/>
      </c>
      <c r="BG159" s="4">
        <v>24.780000000000499</v>
      </c>
      <c r="BH159" s="4" t="str">
        <f>IFERROR(VLOOKUP(BG159,'CRUCE OPORTUNIDADES'!$C$6:$D$105,2,FALSE),"")</f>
        <v/>
      </c>
      <c r="BI159" s="4">
        <v>25.780000000000499</v>
      </c>
      <c r="BJ159" s="4" t="str">
        <f>IFERROR(VLOOKUP(BI159,'CRUCE OPORTUNIDADES'!$C$6:$D$105,2,FALSE),"")</f>
        <v/>
      </c>
    </row>
    <row r="160" spans="13:62" x14ac:dyDescent="0.25">
      <c r="M160" s="4"/>
      <c r="N160" s="4" t="str">
        <f>IF(N161&lt;&gt;""," -O","")</f>
        <v/>
      </c>
      <c r="O160" s="4"/>
      <c r="P160" s="4" t="str">
        <f>IF(P161&lt;&gt;""," -O","")</f>
        <v/>
      </c>
      <c r="Q160" s="4"/>
      <c r="R160" s="4" t="str">
        <f>IF(R161&lt;&gt;""," -O","")</f>
        <v/>
      </c>
      <c r="S160" s="4"/>
      <c r="T160" s="4" t="str">
        <f>IF(T161&lt;&gt;""," -O","")</f>
        <v/>
      </c>
      <c r="U160" s="4"/>
      <c r="V160" s="4" t="str">
        <f>IF(V161&lt;&gt;""," -O","")</f>
        <v/>
      </c>
      <c r="W160" s="4"/>
      <c r="X160" s="4" t="str">
        <f>IF(X161&lt;&gt;""," -O","")</f>
        <v/>
      </c>
      <c r="Y160" s="4"/>
      <c r="Z160" s="4" t="str">
        <f>IF(Z161&lt;&gt;""," -O","")</f>
        <v/>
      </c>
      <c r="AA160" s="4"/>
      <c r="AB160" s="4" t="str">
        <f>IF(AB161&lt;&gt;""," -O","")</f>
        <v/>
      </c>
      <c r="AC160" s="4"/>
      <c r="AD160" s="4" t="str">
        <f>IF(AD161&lt;&gt;""," -O","")</f>
        <v/>
      </c>
      <c r="AE160" s="4"/>
      <c r="AF160" s="4" t="str">
        <f>IF(AF161&lt;&gt;""," -O","")</f>
        <v/>
      </c>
      <c r="AG160" s="4"/>
      <c r="AH160" s="4" t="str">
        <f>IF(AH161&lt;&gt;""," -O","")</f>
        <v/>
      </c>
      <c r="AI160" s="4"/>
      <c r="AJ160" s="4" t="str">
        <f>IF(AJ161&lt;&gt;""," -O","")</f>
        <v/>
      </c>
      <c r="AK160" s="4"/>
      <c r="AL160" s="4" t="str">
        <f>IF(AL161&lt;&gt;""," -O","")</f>
        <v/>
      </c>
      <c r="AM160" s="4"/>
      <c r="AN160" s="4" t="str">
        <f>IF(AN161&lt;&gt;""," -O","")</f>
        <v/>
      </c>
      <c r="AO160" s="4"/>
      <c r="AP160" s="4" t="str">
        <f>IF(AP161&lt;&gt;""," -O","")</f>
        <v/>
      </c>
      <c r="AQ160" s="4"/>
      <c r="AR160" s="4" t="str">
        <f>IF(AR161&lt;&gt;""," -O","")</f>
        <v/>
      </c>
      <c r="AS160" s="4"/>
      <c r="AT160" s="4" t="str">
        <f>IF(AT161&lt;&gt;""," -O","")</f>
        <v/>
      </c>
      <c r="AU160" s="4"/>
      <c r="AV160" s="4" t="str">
        <f>IF(AV161&lt;&gt;""," -O","")</f>
        <v/>
      </c>
      <c r="AW160" s="4"/>
      <c r="AX160" s="4" t="str">
        <f>IF(AX161&lt;&gt;""," -O","")</f>
        <v/>
      </c>
      <c r="AY160" s="4"/>
      <c r="AZ160" s="4" t="str">
        <f>IF(AZ161&lt;&gt;""," -O","")</f>
        <v/>
      </c>
      <c r="BA160" s="4"/>
      <c r="BB160" s="4" t="str">
        <f>IF(BB161&lt;&gt;""," -O","")</f>
        <v/>
      </c>
      <c r="BC160" s="4"/>
      <c r="BD160" s="4" t="str">
        <f>IF(BD161&lt;&gt;""," -O","")</f>
        <v/>
      </c>
      <c r="BE160" s="4"/>
      <c r="BF160" s="4" t="str">
        <f>IF(BF161&lt;&gt;""," -O","")</f>
        <v/>
      </c>
      <c r="BG160" s="4"/>
      <c r="BH160" s="4" t="str">
        <f>IF(BH161&lt;&gt;""," -O","")</f>
        <v/>
      </c>
      <c r="BI160" s="4"/>
      <c r="BJ160" s="4" t="str">
        <f>IF(BJ161&lt;&gt;""," -O","")</f>
        <v/>
      </c>
    </row>
    <row r="161" spans="13:62" x14ac:dyDescent="0.25">
      <c r="M161" s="4">
        <v>1.79</v>
      </c>
      <c r="N161" s="4" t="str">
        <f>IFERROR(VLOOKUP(M161,'CRUCE OPORTUNIDADES'!$C$6:$D$105,2,FALSE),"")</f>
        <v/>
      </c>
      <c r="O161" s="4">
        <v>2.79000000000002</v>
      </c>
      <c r="P161" s="4" t="str">
        <f>IFERROR(VLOOKUP(O161,'CRUCE OPORTUNIDADES'!$C$6:$D$105,2,FALSE),"")</f>
        <v/>
      </c>
      <c r="Q161" s="4">
        <v>3.79000000000004</v>
      </c>
      <c r="R161" s="4" t="str">
        <f>IFERROR(VLOOKUP(Q161,'CRUCE OPORTUNIDADES'!$C$6:$D$105,2,FALSE),"")</f>
        <v/>
      </c>
      <c r="S161" s="4">
        <v>4.7900000000000604</v>
      </c>
      <c r="T161" s="4" t="str">
        <f>IFERROR(VLOOKUP(S161,'CRUCE OPORTUNIDADES'!$C$6:$D$105,2,FALSE),"")</f>
        <v/>
      </c>
      <c r="U161" s="4">
        <v>5.79000000000008</v>
      </c>
      <c r="V161" s="4" t="str">
        <f>IFERROR(VLOOKUP(U161,'CRUCE OPORTUNIDADES'!$C$6:$D$105,2,FALSE),"")</f>
        <v/>
      </c>
      <c r="W161" s="4">
        <v>6.7900000000001004</v>
      </c>
      <c r="X161" s="4" t="str">
        <f>IFERROR(VLOOKUP(W161,'CRUCE OPORTUNIDADES'!$C$6:$D$105,2,FALSE),"")</f>
        <v/>
      </c>
      <c r="Y161" s="4">
        <v>7.7900000000001199</v>
      </c>
      <c r="Z161" s="4" t="str">
        <f>IFERROR(VLOOKUP(Y161,'CRUCE OPORTUNIDADES'!$C$6:$D$105,2,FALSE),"")</f>
        <v/>
      </c>
      <c r="AA161" s="4">
        <v>8.7900000000001395</v>
      </c>
      <c r="AB161" s="4" t="str">
        <f>IFERROR(VLOOKUP(AA161,'CRUCE OPORTUNIDADES'!$C$6:$D$105,2,FALSE),"")</f>
        <v/>
      </c>
      <c r="AC161" s="4">
        <v>9.7900000000001608</v>
      </c>
      <c r="AD161" s="4" t="str">
        <f>IFERROR(VLOOKUP(AC161,'CRUCE OPORTUNIDADES'!$C$6:$D$105,2,FALSE),"")</f>
        <v/>
      </c>
      <c r="AE161" s="4">
        <v>10.7900000000002</v>
      </c>
      <c r="AF161" s="4" t="str">
        <f>IFERROR(VLOOKUP(AE161,'CRUCE OPORTUNIDADES'!$C$6:$D$105,2,FALSE),"")</f>
        <v/>
      </c>
      <c r="AG161" s="4">
        <v>11.7900000000002</v>
      </c>
      <c r="AH161" s="4" t="str">
        <f>IFERROR(VLOOKUP(AG161,'CRUCE OPORTUNIDADES'!$C$6:$D$105,2,FALSE),"")</f>
        <v/>
      </c>
      <c r="AI161" s="4">
        <v>12.7900000000002</v>
      </c>
      <c r="AJ161" s="4" t="str">
        <f>IFERROR(VLOOKUP(AI161,'CRUCE OPORTUNIDADES'!$C$6:$D$105,2,FALSE),"")</f>
        <v/>
      </c>
      <c r="AK161" s="4">
        <v>13.7900000000002</v>
      </c>
      <c r="AL161" s="4" t="str">
        <f>IFERROR(VLOOKUP(AK161,'CRUCE OPORTUNIDADES'!$C$6:$D$105,2,FALSE),"")</f>
        <v/>
      </c>
      <c r="AM161" s="4">
        <v>14.790000000000299</v>
      </c>
      <c r="AN161" s="4" t="str">
        <f>IFERROR(VLOOKUP(AM161,'CRUCE OPORTUNIDADES'!$C$6:$D$105,2,FALSE),"")</f>
        <v/>
      </c>
      <c r="AO161" s="4">
        <v>15.790000000000299</v>
      </c>
      <c r="AP161" s="4" t="str">
        <f>IFERROR(VLOOKUP(AO161,'CRUCE OPORTUNIDADES'!$C$6:$D$105,2,FALSE),"")</f>
        <v/>
      </c>
      <c r="AQ161" s="4">
        <v>16.790000000000301</v>
      </c>
      <c r="AR161" s="4" t="str">
        <f>IFERROR(VLOOKUP(AQ161,'CRUCE OPORTUNIDADES'!$C$6:$D$105,2,FALSE),"")</f>
        <v/>
      </c>
      <c r="AS161" s="4">
        <v>17.790000000000301</v>
      </c>
      <c r="AT161" s="4" t="str">
        <f>IFERROR(VLOOKUP(AS161,'CRUCE OPORTUNIDADES'!$C$6:$D$105,2,FALSE),"")</f>
        <v/>
      </c>
      <c r="AU161" s="4">
        <v>18.790000000000301</v>
      </c>
      <c r="AV161" s="4" t="str">
        <f>IFERROR(VLOOKUP(AU161,'CRUCE OPORTUNIDADES'!$C$6:$D$105,2,FALSE),"")</f>
        <v/>
      </c>
      <c r="AW161" s="4">
        <v>19.790000000000401</v>
      </c>
      <c r="AX161" s="4" t="str">
        <f>IFERROR(VLOOKUP(AW161,'CRUCE OPORTUNIDADES'!$C$6:$D$105,2,FALSE),"")</f>
        <v/>
      </c>
      <c r="AY161" s="4">
        <v>20.790000000000401</v>
      </c>
      <c r="AZ161" s="4" t="str">
        <f>IFERROR(VLOOKUP(AY161,'CRUCE OPORTUNIDADES'!$C$6:$D$105,2,FALSE),"")</f>
        <v/>
      </c>
      <c r="BA161" s="4">
        <v>21.790000000000401</v>
      </c>
      <c r="BB161" s="4" t="str">
        <f>IFERROR(VLOOKUP(BA161,'CRUCE OPORTUNIDADES'!$C$6:$D$105,2,FALSE),"")</f>
        <v/>
      </c>
      <c r="BC161" s="4">
        <v>22.790000000000401</v>
      </c>
      <c r="BD161" s="4" t="str">
        <f>IFERROR(VLOOKUP(BC161,'CRUCE OPORTUNIDADES'!$C$6:$D$105,2,FALSE),"")</f>
        <v/>
      </c>
      <c r="BE161" s="4">
        <v>23.790000000000401</v>
      </c>
      <c r="BF161" s="4" t="str">
        <f>IFERROR(VLOOKUP(BE161,'CRUCE OPORTUNIDADES'!$C$6:$D$105,2,FALSE),"")</f>
        <v/>
      </c>
      <c r="BG161" s="4">
        <v>24.7900000000005</v>
      </c>
      <c r="BH161" s="4" t="str">
        <f>IFERROR(VLOOKUP(BG161,'CRUCE OPORTUNIDADES'!$C$6:$D$105,2,FALSE),"")</f>
        <v/>
      </c>
      <c r="BI161" s="4">
        <v>25.7900000000005</v>
      </c>
      <c r="BJ161" s="4" t="str">
        <f>IFERROR(VLOOKUP(BI161,'CRUCE OPORTUNIDADES'!$C$6:$D$105,2,FALSE),"")</f>
        <v/>
      </c>
    </row>
    <row r="162" spans="13:62" x14ac:dyDescent="0.25">
      <c r="M162" s="4"/>
      <c r="N162" s="4" t="str">
        <f>IF(N163&lt;&gt;""," -O","")</f>
        <v/>
      </c>
      <c r="O162" s="4"/>
      <c r="P162" s="4" t="str">
        <f>IF(P163&lt;&gt;""," -O","")</f>
        <v/>
      </c>
      <c r="Q162" s="4"/>
      <c r="R162" s="4" t="str">
        <f>IF(R163&lt;&gt;""," -O","")</f>
        <v/>
      </c>
      <c r="S162" s="4"/>
      <c r="T162" s="4" t="str">
        <f>IF(T163&lt;&gt;""," -O","")</f>
        <v/>
      </c>
      <c r="U162" s="4"/>
      <c r="V162" s="4" t="str">
        <f>IF(V163&lt;&gt;""," -O","")</f>
        <v/>
      </c>
      <c r="W162" s="4"/>
      <c r="X162" s="4" t="str">
        <f>IF(X163&lt;&gt;""," -O","")</f>
        <v/>
      </c>
      <c r="Y162" s="4"/>
      <c r="Z162" s="4" t="str">
        <f>IF(Z163&lt;&gt;""," -O","")</f>
        <v/>
      </c>
      <c r="AA162" s="4"/>
      <c r="AB162" s="4" t="str">
        <f>IF(AB163&lt;&gt;""," -O","")</f>
        <v/>
      </c>
      <c r="AC162" s="4"/>
      <c r="AD162" s="4" t="str">
        <f>IF(AD163&lt;&gt;""," -O","")</f>
        <v/>
      </c>
      <c r="AE162" s="4"/>
      <c r="AF162" s="4" t="str">
        <f>IF(AF163&lt;&gt;""," -O","")</f>
        <v/>
      </c>
      <c r="AG162" s="4"/>
      <c r="AH162" s="4" t="str">
        <f>IF(AH163&lt;&gt;""," -O","")</f>
        <v/>
      </c>
      <c r="AI162" s="4"/>
      <c r="AJ162" s="4" t="str">
        <f>IF(AJ163&lt;&gt;""," -O","")</f>
        <v/>
      </c>
      <c r="AK162" s="4"/>
      <c r="AL162" s="4" t="str">
        <f>IF(AL163&lt;&gt;""," -O","")</f>
        <v/>
      </c>
      <c r="AM162" s="4"/>
      <c r="AN162" s="4" t="str">
        <f>IF(AN163&lt;&gt;""," -O","")</f>
        <v/>
      </c>
      <c r="AO162" s="4"/>
      <c r="AP162" s="4" t="str">
        <f>IF(AP163&lt;&gt;""," -O","")</f>
        <v/>
      </c>
      <c r="AQ162" s="4"/>
      <c r="AR162" s="4" t="str">
        <f>IF(AR163&lt;&gt;""," -O","")</f>
        <v/>
      </c>
      <c r="AS162" s="4"/>
      <c r="AT162" s="4" t="str">
        <f>IF(AT163&lt;&gt;""," -O","")</f>
        <v/>
      </c>
      <c r="AU162" s="4"/>
      <c r="AV162" s="4" t="str">
        <f>IF(AV163&lt;&gt;""," -O","")</f>
        <v/>
      </c>
      <c r="AW162" s="4"/>
      <c r="AX162" s="4" t="str">
        <f>IF(AX163&lt;&gt;""," -O","")</f>
        <v/>
      </c>
      <c r="AY162" s="4"/>
      <c r="AZ162" s="4" t="str">
        <f>IF(AZ163&lt;&gt;""," -O","")</f>
        <v/>
      </c>
      <c r="BA162" s="4"/>
      <c r="BB162" s="4" t="str">
        <f>IF(BB163&lt;&gt;""," -O","")</f>
        <v/>
      </c>
      <c r="BC162" s="4"/>
      <c r="BD162" s="4" t="str">
        <f>IF(BD163&lt;&gt;""," -O","")</f>
        <v/>
      </c>
      <c r="BE162" s="4"/>
      <c r="BF162" s="4" t="str">
        <f>IF(BF163&lt;&gt;""," -O","")</f>
        <v/>
      </c>
      <c r="BG162" s="4"/>
      <c r="BH162" s="4" t="str">
        <f>IF(BH163&lt;&gt;""," -O","")</f>
        <v/>
      </c>
      <c r="BI162" s="4"/>
      <c r="BJ162" s="4" t="str">
        <f>IF(BJ163&lt;&gt;""," -O","")</f>
        <v/>
      </c>
    </row>
    <row r="163" spans="13:62" x14ac:dyDescent="0.25">
      <c r="M163" s="4">
        <v>1.8</v>
      </c>
      <c r="N163" s="4" t="str">
        <f>IFERROR(VLOOKUP(M163,'CRUCE OPORTUNIDADES'!$C$6:$D$105,2,FALSE),"")</f>
        <v/>
      </c>
      <c r="O163" s="4">
        <v>2.8000000000000198</v>
      </c>
      <c r="P163" s="4" t="str">
        <f>IFERROR(VLOOKUP(O163,'CRUCE OPORTUNIDADES'!$C$6:$D$105,2,FALSE),"")</f>
        <v/>
      </c>
      <c r="Q163" s="4">
        <v>3.8000000000000398</v>
      </c>
      <c r="R163" s="4" t="str">
        <f>IFERROR(VLOOKUP(Q163,'CRUCE OPORTUNIDADES'!$C$6:$D$105,2,FALSE),"")</f>
        <v/>
      </c>
      <c r="S163" s="4">
        <v>4.8000000000000602</v>
      </c>
      <c r="T163" s="4" t="str">
        <f>IFERROR(VLOOKUP(S163,'CRUCE OPORTUNIDADES'!$C$6:$D$105,2,FALSE),"")</f>
        <v/>
      </c>
      <c r="U163" s="4">
        <v>5.8000000000000798</v>
      </c>
      <c r="V163" s="4" t="str">
        <f>IFERROR(VLOOKUP(U163,'CRUCE OPORTUNIDADES'!$C$6:$D$105,2,FALSE),"")</f>
        <v/>
      </c>
      <c r="W163" s="4">
        <v>6.8000000000001002</v>
      </c>
      <c r="X163" s="4" t="str">
        <f>IFERROR(VLOOKUP(W163,'CRUCE OPORTUNIDADES'!$C$6:$D$105,2,FALSE),"")</f>
        <v/>
      </c>
      <c r="Y163" s="4">
        <v>7.8000000000001197</v>
      </c>
      <c r="Z163" s="4" t="str">
        <f>IFERROR(VLOOKUP(Y163,'CRUCE OPORTUNIDADES'!$C$6:$D$105,2,FALSE),"")</f>
        <v/>
      </c>
      <c r="AA163" s="4">
        <v>8.8000000000001393</v>
      </c>
      <c r="AB163" s="4" t="str">
        <f>IFERROR(VLOOKUP(AA163,'CRUCE OPORTUNIDADES'!$C$6:$D$105,2,FALSE),"")</f>
        <v/>
      </c>
      <c r="AC163" s="4">
        <v>9.8000000000001606</v>
      </c>
      <c r="AD163" s="4" t="str">
        <f>IFERROR(VLOOKUP(AC163,'CRUCE OPORTUNIDADES'!$C$6:$D$105,2,FALSE),"")</f>
        <v/>
      </c>
      <c r="AE163" s="4">
        <v>10.8000000000002</v>
      </c>
      <c r="AF163" s="4" t="str">
        <f>IFERROR(VLOOKUP(AE163,'CRUCE OPORTUNIDADES'!$C$6:$D$105,2,FALSE),"")</f>
        <v/>
      </c>
      <c r="AG163" s="4">
        <v>11.8000000000002</v>
      </c>
      <c r="AH163" s="4" t="str">
        <f>IFERROR(VLOOKUP(AG163,'CRUCE OPORTUNIDADES'!$C$6:$D$105,2,FALSE),"")</f>
        <v/>
      </c>
      <c r="AI163" s="4">
        <v>12.8000000000002</v>
      </c>
      <c r="AJ163" s="4" t="str">
        <f>IFERROR(VLOOKUP(AI163,'CRUCE OPORTUNIDADES'!$C$6:$D$105,2,FALSE),"")</f>
        <v/>
      </c>
      <c r="AK163" s="4">
        <v>13.8000000000002</v>
      </c>
      <c r="AL163" s="4" t="str">
        <f>IFERROR(VLOOKUP(AK163,'CRUCE OPORTUNIDADES'!$C$6:$D$105,2,FALSE),"")</f>
        <v/>
      </c>
      <c r="AM163" s="4">
        <v>14.800000000000299</v>
      </c>
      <c r="AN163" s="4" t="str">
        <f>IFERROR(VLOOKUP(AM163,'CRUCE OPORTUNIDADES'!$C$6:$D$105,2,FALSE),"")</f>
        <v/>
      </c>
      <c r="AO163" s="4">
        <v>15.800000000000299</v>
      </c>
      <c r="AP163" s="4" t="str">
        <f>IFERROR(VLOOKUP(AO163,'CRUCE OPORTUNIDADES'!$C$6:$D$105,2,FALSE),"")</f>
        <v/>
      </c>
      <c r="AQ163" s="4">
        <v>16.800000000000299</v>
      </c>
      <c r="AR163" s="4" t="str">
        <f>IFERROR(VLOOKUP(AQ163,'CRUCE OPORTUNIDADES'!$C$6:$D$105,2,FALSE),"")</f>
        <v/>
      </c>
      <c r="AS163" s="4">
        <v>17.800000000000299</v>
      </c>
      <c r="AT163" s="4" t="str">
        <f>IFERROR(VLOOKUP(AS163,'CRUCE OPORTUNIDADES'!$C$6:$D$105,2,FALSE),"")</f>
        <v/>
      </c>
      <c r="AU163" s="4">
        <v>18.800000000000299</v>
      </c>
      <c r="AV163" s="4" t="str">
        <f>IFERROR(VLOOKUP(AU163,'CRUCE OPORTUNIDADES'!$C$6:$D$105,2,FALSE),"")</f>
        <v/>
      </c>
      <c r="AW163" s="4">
        <v>19.800000000000399</v>
      </c>
      <c r="AX163" s="4" t="str">
        <f>IFERROR(VLOOKUP(AW163,'CRUCE OPORTUNIDADES'!$C$6:$D$105,2,FALSE),"")</f>
        <v/>
      </c>
      <c r="AY163" s="4">
        <v>20.800000000000399</v>
      </c>
      <c r="AZ163" s="4" t="str">
        <f>IFERROR(VLOOKUP(AY163,'CRUCE OPORTUNIDADES'!$C$6:$D$105,2,FALSE),"")</f>
        <v/>
      </c>
      <c r="BA163" s="4">
        <v>21.800000000000399</v>
      </c>
      <c r="BB163" s="4" t="str">
        <f>IFERROR(VLOOKUP(BA163,'CRUCE OPORTUNIDADES'!$C$6:$D$105,2,FALSE),"")</f>
        <v/>
      </c>
      <c r="BC163" s="4">
        <v>22.800000000000399</v>
      </c>
      <c r="BD163" s="4" t="str">
        <f>IFERROR(VLOOKUP(BC163,'CRUCE OPORTUNIDADES'!$C$6:$D$105,2,FALSE),"")</f>
        <v/>
      </c>
      <c r="BE163" s="4">
        <v>23.800000000000399</v>
      </c>
      <c r="BF163" s="4" t="str">
        <f>IFERROR(VLOOKUP(BE163,'CRUCE OPORTUNIDADES'!$C$6:$D$105,2,FALSE),"")</f>
        <v/>
      </c>
      <c r="BG163" s="4">
        <v>24.800000000000502</v>
      </c>
      <c r="BH163" s="4" t="str">
        <f>IFERROR(VLOOKUP(BG163,'CRUCE OPORTUNIDADES'!$C$6:$D$105,2,FALSE),"")</f>
        <v/>
      </c>
      <c r="BI163" s="4">
        <v>25.800000000000502</v>
      </c>
      <c r="BJ163" s="4" t="str">
        <f>IFERROR(VLOOKUP(BI163,'CRUCE OPORTUNIDADES'!$C$6:$D$105,2,FALSE),"")</f>
        <v/>
      </c>
    </row>
    <row r="164" spans="13:62" x14ac:dyDescent="0.25">
      <c r="M164" s="4"/>
      <c r="N164" s="4" t="str">
        <f>IF(N165&lt;&gt;""," -O","")</f>
        <v/>
      </c>
      <c r="O164" s="4"/>
      <c r="P164" s="4" t="str">
        <f>IF(P165&lt;&gt;""," -O","")</f>
        <v/>
      </c>
      <c r="Q164" s="4"/>
      <c r="R164" s="4" t="str">
        <f>IF(R165&lt;&gt;""," -O","")</f>
        <v/>
      </c>
      <c r="S164" s="4"/>
      <c r="T164" s="4" t="str">
        <f>IF(T165&lt;&gt;""," -O","")</f>
        <v/>
      </c>
      <c r="U164" s="4"/>
      <c r="V164" s="4" t="str">
        <f>IF(V165&lt;&gt;""," -O","")</f>
        <v/>
      </c>
      <c r="W164" s="4"/>
      <c r="X164" s="4" t="str">
        <f>IF(X165&lt;&gt;""," -O","")</f>
        <v/>
      </c>
      <c r="Y164" s="4"/>
      <c r="Z164" s="4" t="str">
        <f>IF(Z165&lt;&gt;""," -O","")</f>
        <v/>
      </c>
      <c r="AA164" s="4"/>
      <c r="AB164" s="4" t="str">
        <f>IF(AB165&lt;&gt;""," -O","")</f>
        <v/>
      </c>
      <c r="AC164" s="4"/>
      <c r="AD164" s="4" t="str">
        <f>IF(AD165&lt;&gt;""," -O","")</f>
        <v/>
      </c>
      <c r="AE164" s="4"/>
      <c r="AF164" s="4" t="str">
        <f>IF(AF165&lt;&gt;""," -O","")</f>
        <v/>
      </c>
      <c r="AG164" s="4"/>
      <c r="AH164" s="4" t="str">
        <f>IF(AH165&lt;&gt;""," -O","")</f>
        <v/>
      </c>
      <c r="AI164" s="4"/>
      <c r="AJ164" s="4" t="str">
        <f>IF(AJ165&lt;&gt;""," -O","")</f>
        <v/>
      </c>
      <c r="AK164" s="4"/>
      <c r="AL164" s="4" t="str">
        <f>IF(AL165&lt;&gt;""," -O","")</f>
        <v/>
      </c>
      <c r="AM164" s="4"/>
      <c r="AN164" s="4" t="str">
        <f>IF(AN165&lt;&gt;""," -O","")</f>
        <v/>
      </c>
      <c r="AO164" s="4"/>
      <c r="AP164" s="4" t="str">
        <f>IF(AP165&lt;&gt;""," -O","")</f>
        <v/>
      </c>
      <c r="AQ164" s="4"/>
      <c r="AR164" s="4" t="str">
        <f>IF(AR165&lt;&gt;""," -O","")</f>
        <v/>
      </c>
      <c r="AS164" s="4"/>
      <c r="AT164" s="4" t="str">
        <f>IF(AT165&lt;&gt;""," -O","")</f>
        <v/>
      </c>
      <c r="AU164" s="4"/>
      <c r="AV164" s="4" t="str">
        <f>IF(AV165&lt;&gt;""," -O","")</f>
        <v/>
      </c>
      <c r="AW164" s="4"/>
      <c r="AX164" s="4" t="str">
        <f>IF(AX165&lt;&gt;""," -O","")</f>
        <v/>
      </c>
      <c r="AY164" s="4"/>
      <c r="AZ164" s="4" t="str">
        <f>IF(AZ165&lt;&gt;""," -O","")</f>
        <v/>
      </c>
      <c r="BA164" s="4"/>
      <c r="BB164" s="4" t="str">
        <f>IF(BB165&lt;&gt;""," -O","")</f>
        <v/>
      </c>
      <c r="BC164" s="4"/>
      <c r="BD164" s="4" t="str">
        <f>IF(BD165&lt;&gt;""," -O","")</f>
        <v/>
      </c>
      <c r="BE164" s="4"/>
      <c r="BF164" s="4" t="str">
        <f>IF(BF165&lt;&gt;""," -O","")</f>
        <v/>
      </c>
      <c r="BG164" s="4"/>
      <c r="BH164" s="4" t="str">
        <f>IF(BH165&lt;&gt;""," -O","")</f>
        <v/>
      </c>
      <c r="BI164" s="4"/>
      <c r="BJ164" s="4" t="str">
        <f>IF(BJ165&lt;&gt;""," -O","")</f>
        <v/>
      </c>
    </row>
    <row r="165" spans="13:62" x14ac:dyDescent="0.25">
      <c r="M165" s="4">
        <v>1.81</v>
      </c>
      <c r="N165" s="4" t="str">
        <f>IFERROR(VLOOKUP(M165,'CRUCE OPORTUNIDADES'!$C$6:$D$105,2,FALSE),"")</f>
        <v/>
      </c>
      <c r="O165" s="4">
        <v>2.81000000000002</v>
      </c>
      <c r="P165" s="4" t="str">
        <f>IFERROR(VLOOKUP(O165,'CRUCE OPORTUNIDADES'!$C$6:$D$105,2,FALSE),"")</f>
        <v/>
      </c>
      <c r="Q165" s="4">
        <v>3.81000000000004</v>
      </c>
      <c r="R165" s="4" t="str">
        <f>IFERROR(VLOOKUP(Q165,'CRUCE OPORTUNIDADES'!$C$6:$D$105,2,FALSE),"")</f>
        <v/>
      </c>
      <c r="S165" s="4">
        <v>4.81000000000006</v>
      </c>
      <c r="T165" s="4" t="str">
        <f>IFERROR(VLOOKUP(S165,'CRUCE OPORTUNIDADES'!$C$6:$D$105,2,FALSE),"")</f>
        <v/>
      </c>
      <c r="U165" s="4">
        <v>5.8100000000000804</v>
      </c>
      <c r="V165" s="4" t="str">
        <f>IFERROR(VLOOKUP(U165,'CRUCE OPORTUNIDADES'!$C$6:$D$105,2,FALSE),"")</f>
        <v/>
      </c>
      <c r="W165" s="4">
        <v>6.8100000000001</v>
      </c>
      <c r="X165" s="4" t="str">
        <f>IFERROR(VLOOKUP(W165,'CRUCE OPORTUNIDADES'!$C$6:$D$105,2,FALSE),"")</f>
        <v/>
      </c>
      <c r="Y165" s="4">
        <v>7.8100000000001204</v>
      </c>
      <c r="Z165" s="4" t="str">
        <f>IFERROR(VLOOKUP(Y165,'CRUCE OPORTUNIDADES'!$C$6:$D$105,2,FALSE),"")</f>
        <v/>
      </c>
      <c r="AA165" s="4">
        <v>8.8100000000001408</v>
      </c>
      <c r="AB165" s="4" t="str">
        <f>IFERROR(VLOOKUP(AA165,'CRUCE OPORTUNIDADES'!$C$6:$D$105,2,FALSE),"")</f>
        <v/>
      </c>
      <c r="AC165" s="4">
        <v>9.8100000000001604</v>
      </c>
      <c r="AD165" s="4" t="str">
        <f>IFERROR(VLOOKUP(AC165,'CRUCE OPORTUNIDADES'!$C$6:$D$105,2,FALSE),"")</f>
        <v/>
      </c>
      <c r="AE165" s="4">
        <v>10.810000000000199</v>
      </c>
      <c r="AF165" s="4" t="str">
        <f>IFERROR(VLOOKUP(AE165,'CRUCE OPORTUNIDADES'!$C$6:$D$105,2,FALSE),"")</f>
        <v/>
      </c>
      <c r="AG165" s="4">
        <v>11.810000000000199</v>
      </c>
      <c r="AH165" s="4" t="str">
        <f>IFERROR(VLOOKUP(AG165,'CRUCE OPORTUNIDADES'!$C$6:$D$105,2,FALSE),"")</f>
        <v/>
      </c>
      <c r="AI165" s="4">
        <v>12.810000000000199</v>
      </c>
      <c r="AJ165" s="4" t="str">
        <f>IFERROR(VLOOKUP(AI165,'CRUCE OPORTUNIDADES'!$C$6:$D$105,2,FALSE),"")</f>
        <v/>
      </c>
      <c r="AK165" s="4">
        <v>13.810000000000199</v>
      </c>
      <c r="AL165" s="4" t="str">
        <f>IFERROR(VLOOKUP(AK165,'CRUCE OPORTUNIDADES'!$C$6:$D$105,2,FALSE),"")</f>
        <v/>
      </c>
      <c r="AM165" s="4">
        <v>14.810000000000301</v>
      </c>
      <c r="AN165" s="4" t="str">
        <f>IFERROR(VLOOKUP(AM165,'CRUCE OPORTUNIDADES'!$C$6:$D$105,2,FALSE),"")</f>
        <v/>
      </c>
      <c r="AO165" s="4">
        <v>15.810000000000301</v>
      </c>
      <c r="AP165" s="4" t="str">
        <f>IFERROR(VLOOKUP(AO165,'CRUCE OPORTUNIDADES'!$C$6:$D$105,2,FALSE),"")</f>
        <v/>
      </c>
      <c r="AQ165" s="4">
        <v>16.810000000000301</v>
      </c>
      <c r="AR165" s="4" t="str">
        <f>IFERROR(VLOOKUP(AQ165,'CRUCE OPORTUNIDADES'!$C$6:$D$105,2,FALSE),"")</f>
        <v/>
      </c>
      <c r="AS165" s="4">
        <v>17.810000000000301</v>
      </c>
      <c r="AT165" s="4" t="str">
        <f>IFERROR(VLOOKUP(AS165,'CRUCE OPORTUNIDADES'!$C$6:$D$105,2,FALSE),"")</f>
        <v/>
      </c>
      <c r="AU165" s="4">
        <v>18.810000000000301</v>
      </c>
      <c r="AV165" s="4" t="str">
        <f>IFERROR(VLOOKUP(AU165,'CRUCE OPORTUNIDADES'!$C$6:$D$105,2,FALSE),"")</f>
        <v/>
      </c>
      <c r="AW165" s="4">
        <v>19.8100000000004</v>
      </c>
      <c r="AX165" s="4" t="str">
        <f>IFERROR(VLOOKUP(AW165,'CRUCE OPORTUNIDADES'!$C$6:$D$105,2,FALSE),"")</f>
        <v/>
      </c>
      <c r="AY165" s="4">
        <v>20.8100000000004</v>
      </c>
      <c r="AZ165" s="4" t="str">
        <f>IFERROR(VLOOKUP(AY165,'CRUCE OPORTUNIDADES'!$C$6:$D$105,2,FALSE),"")</f>
        <v/>
      </c>
      <c r="BA165" s="4">
        <v>21.8100000000004</v>
      </c>
      <c r="BB165" s="4" t="str">
        <f>IFERROR(VLOOKUP(BA165,'CRUCE OPORTUNIDADES'!$C$6:$D$105,2,FALSE),"")</f>
        <v/>
      </c>
      <c r="BC165" s="4">
        <v>22.8100000000004</v>
      </c>
      <c r="BD165" s="4" t="str">
        <f>IFERROR(VLOOKUP(BC165,'CRUCE OPORTUNIDADES'!$C$6:$D$105,2,FALSE),"")</f>
        <v/>
      </c>
      <c r="BE165" s="4">
        <v>23.8100000000004</v>
      </c>
      <c r="BF165" s="4" t="str">
        <f>IFERROR(VLOOKUP(BE165,'CRUCE OPORTUNIDADES'!$C$6:$D$105,2,FALSE),"")</f>
        <v/>
      </c>
      <c r="BG165" s="4">
        <v>24.8100000000005</v>
      </c>
      <c r="BH165" s="4" t="str">
        <f>IFERROR(VLOOKUP(BG165,'CRUCE OPORTUNIDADES'!$C$6:$D$105,2,FALSE),"")</f>
        <v/>
      </c>
      <c r="BI165" s="4">
        <v>25.8100000000005</v>
      </c>
      <c r="BJ165" s="4" t="str">
        <f>IFERROR(VLOOKUP(BI165,'CRUCE OPORTUNIDADES'!$C$6:$D$105,2,FALSE),"")</f>
        <v/>
      </c>
    </row>
    <row r="166" spans="13:62" x14ac:dyDescent="0.25">
      <c r="M166" s="4"/>
      <c r="N166" s="4" t="str">
        <f>IF(N167&lt;&gt;""," -O","")</f>
        <v/>
      </c>
      <c r="O166" s="4"/>
      <c r="P166" s="4" t="str">
        <f>IF(P167&lt;&gt;""," -O","")</f>
        <v/>
      </c>
      <c r="Q166" s="4"/>
      <c r="R166" s="4" t="str">
        <f>IF(R167&lt;&gt;""," -O","")</f>
        <v/>
      </c>
      <c r="S166" s="4"/>
      <c r="T166" s="4" t="str">
        <f>IF(T167&lt;&gt;""," -O","")</f>
        <v/>
      </c>
      <c r="U166" s="4"/>
      <c r="V166" s="4" t="str">
        <f>IF(V167&lt;&gt;""," -O","")</f>
        <v/>
      </c>
      <c r="W166" s="4"/>
      <c r="X166" s="4" t="str">
        <f>IF(X167&lt;&gt;""," -O","")</f>
        <v/>
      </c>
      <c r="Y166" s="4"/>
      <c r="Z166" s="4" t="str">
        <f>IF(Z167&lt;&gt;""," -O","")</f>
        <v/>
      </c>
      <c r="AA166" s="4"/>
      <c r="AB166" s="4" t="str">
        <f>IF(AB167&lt;&gt;""," -O","")</f>
        <v/>
      </c>
      <c r="AC166" s="4"/>
      <c r="AD166" s="4" t="str">
        <f>IF(AD167&lt;&gt;""," -O","")</f>
        <v/>
      </c>
      <c r="AE166" s="4"/>
      <c r="AF166" s="4" t="str">
        <f>IF(AF167&lt;&gt;""," -O","")</f>
        <v/>
      </c>
      <c r="AG166" s="4"/>
      <c r="AH166" s="4" t="str">
        <f>IF(AH167&lt;&gt;""," -O","")</f>
        <v/>
      </c>
      <c r="AI166" s="4"/>
      <c r="AJ166" s="4" t="str">
        <f>IF(AJ167&lt;&gt;""," -O","")</f>
        <v/>
      </c>
      <c r="AK166" s="4"/>
      <c r="AL166" s="4" t="str">
        <f>IF(AL167&lt;&gt;""," -O","")</f>
        <v/>
      </c>
      <c r="AM166" s="4"/>
      <c r="AN166" s="4" t="str">
        <f>IF(AN167&lt;&gt;""," -O","")</f>
        <v/>
      </c>
      <c r="AO166" s="4"/>
      <c r="AP166" s="4" t="str">
        <f>IF(AP167&lt;&gt;""," -O","")</f>
        <v/>
      </c>
      <c r="AQ166" s="4"/>
      <c r="AR166" s="4" t="str">
        <f>IF(AR167&lt;&gt;""," -O","")</f>
        <v/>
      </c>
      <c r="AS166" s="4"/>
      <c r="AT166" s="4" t="str">
        <f>IF(AT167&lt;&gt;""," -O","")</f>
        <v/>
      </c>
      <c r="AU166" s="4"/>
      <c r="AV166" s="4" t="str">
        <f>IF(AV167&lt;&gt;""," -O","")</f>
        <v/>
      </c>
      <c r="AW166" s="4"/>
      <c r="AX166" s="4" t="str">
        <f>IF(AX167&lt;&gt;""," -O","")</f>
        <v/>
      </c>
      <c r="AY166" s="4"/>
      <c r="AZ166" s="4" t="str">
        <f>IF(AZ167&lt;&gt;""," -O","")</f>
        <v/>
      </c>
      <c r="BA166" s="4"/>
      <c r="BB166" s="4" t="str">
        <f>IF(BB167&lt;&gt;""," -O","")</f>
        <v/>
      </c>
      <c r="BC166" s="4"/>
      <c r="BD166" s="4" t="str">
        <f>IF(BD167&lt;&gt;""," -O","")</f>
        <v/>
      </c>
      <c r="BE166" s="4"/>
      <c r="BF166" s="4" t="str">
        <f>IF(BF167&lt;&gt;""," -O","")</f>
        <v/>
      </c>
      <c r="BG166" s="4"/>
      <c r="BH166" s="4" t="str">
        <f>IF(BH167&lt;&gt;""," -O","")</f>
        <v/>
      </c>
      <c r="BI166" s="4"/>
      <c r="BJ166" s="4" t="str">
        <f>IF(BJ167&lt;&gt;""," -O","")</f>
        <v/>
      </c>
    </row>
    <row r="167" spans="13:62" x14ac:dyDescent="0.25">
      <c r="M167" s="4">
        <v>1.82</v>
      </c>
      <c r="N167" s="4" t="str">
        <f>IFERROR(VLOOKUP(M167,'CRUCE OPORTUNIDADES'!$C$6:$D$105,2,FALSE),"")</f>
        <v/>
      </c>
      <c r="O167" s="4">
        <v>2.8200000000000198</v>
      </c>
      <c r="P167" s="4" t="str">
        <f>IFERROR(VLOOKUP(O167,'CRUCE OPORTUNIDADES'!$C$6:$D$105,2,FALSE),"")</f>
        <v/>
      </c>
      <c r="Q167" s="4">
        <v>3.8200000000000398</v>
      </c>
      <c r="R167" s="4" t="str">
        <f>IFERROR(VLOOKUP(Q167,'CRUCE OPORTUNIDADES'!$C$6:$D$105,2,FALSE),"")</f>
        <v/>
      </c>
      <c r="S167" s="4">
        <v>4.8200000000000598</v>
      </c>
      <c r="T167" s="4" t="str">
        <f>IFERROR(VLOOKUP(S167,'CRUCE OPORTUNIDADES'!$C$6:$D$105,2,FALSE),"")</f>
        <v/>
      </c>
      <c r="U167" s="4">
        <v>5.8200000000000802</v>
      </c>
      <c r="V167" s="4" t="str">
        <f>IFERROR(VLOOKUP(U167,'CRUCE OPORTUNIDADES'!$C$6:$D$105,2,FALSE),"")</f>
        <v/>
      </c>
      <c r="W167" s="4">
        <v>6.8200000000000998</v>
      </c>
      <c r="X167" s="4" t="str">
        <f>IFERROR(VLOOKUP(W167,'CRUCE OPORTUNIDADES'!$C$6:$D$105,2,FALSE),"")</f>
        <v/>
      </c>
      <c r="Y167" s="4">
        <v>7.8200000000001202</v>
      </c>
      <c r="Z167" s="4" t="str">
        <f>IFERROR(VLOOKUP(Y167,'CRUCE OPORTUNIDADES'!$C$6:$D$105,2,FALSE),"")</f>
        <v/>
      </c>
      <c r="AA167" s="4">
        <v>8.8200000000001406</v>
      </c>
      <c r="AB167" s="4" t="str">
        <f>IFERROR(VLOOKUP(AA167,'CRUCE OPORTUNIDADES'!$C$6:$D$105,2,FALSE),"")</f>
        <v/>
      </c>
      <c r="AC167" s="4">
        <v>9.8200000000001602</v>
      </c>
      <c r="AD167" s="4" t="str">
        <f>IFERROR(VLOOKUP(AC167,'CRUCE OPORTUNIDADES'!$C$6:$D$105,2,FALSE),"")</f>
        <v/>
      </c>
      <c r="AE167" s="4">
        <v>10.820000000000199</v>
      </c>
      <c r="AF167" s="4" t="str">
        <f>IFERROR(VLOOKUP(AE167,'CRUCE OPORTUNIDADES'!$C$6:$D$105,2,FALSE),"")</f>
        <v/>
      </c>
      <c r="AG167" s="4">
        <v>11.820000000000199</v>
      </c>
      <c r="AH167" s="4" t="str">
        <f>IFERROR(VLOOKUP(AG167,'CRUCE OPORTUNIDADES'!$C$6:$D$105,2,FALSE),"")</f>
        <v/>
      </c>
      <c r="AI167" s="4">
        <v>12.820000000000199</v>
      </c>
      <c r="AJ167" s="4" t="str">
        <f>IFERROR(VLOOKUP(AI167,'CRUCE OPORTUNIDADES'!$C$6:$D$105,2,FALSE),"")</f>
        <v/>
      </c>
      <c r="AK167" s="4">
        <v>13.820000000000199</v>
      </c>
      <c r="AL167" s="4" t="str">
        <f>IFERROR(VLOOKUP(AK167,'CRUCE OPORTUNIDADES'!$C$6:$D$105,2,FALSE),"")</f>
        <v/>
      </c>
      <c r="AM167" s="4">
        <v>14.8200000000003</v>
      </c>
      <c r="AN167" s="4" t="str">
        <f>IFERROR(VLOOKUP(AM167,'CRUCE OPORTUNIDADES'!$C$6:$D$105,2,FALSE),"")</f>
        <v/>
      </c>
      <c r="AO167" s="4">
        <v>15.8200000000003</v>
      </c>
      <c r="AP167" s="4" t="str">
        <f>IFERROR(VLOOKUP(AO167,'CRUCE OPORTUNIDADES'!$C$6:$D$105,2,FALSE),"")</f>
        <v/>
      </c>
      <c r="AQ167" s="4">
        <v>16.820000000000299</v>
      </c>
      <c r="AR167" s="4" t="str">
        <f>IFERROR(VLOOKUP(AQ167,'CRUCE OPORTUNIDADES'!$C$6:$D$105,2,FALSE),"")</f>
        <v/>
      </c>
      <c r="AS167" s="4">
        <v>17.820000000000299</v>
      </c>
      <c r="AT167" s="4" t="str">
        <f>IFERROR(VLOOKUP(AS167,'CRUCE OPORTUNIDADES'!$C$6:$D$105,2,FALSE),"")</f>
        <v/>
      </c>
      <c r="AU167" s="4">
        <v>18.820000000000299</v>
      </c>
      <c r="AV167" s="4" t="str">
        <f>IFERROR(VLOOKUP(AU167,'CRUCE OPORTUNIDADES'!$C$6:$D$105,2,FALSE),"")</f>
        <v/>
      </c>
      <c r="AW167" s="4">
        <v>19.820000000000402</v>
      </c>
      <c r="AX167" s="4" t="str">
        <f>IFERROR(VLOOKUP(AW167,'CRUCE OPORTUNIDADES'!$C$6:$D$105,2,FALSE),"")</f>
        <v/>
      </c>
      <c r="AY167" s="4">
        <v>20.820000000000402</v>
      </c>
      <c r="AZ167" s="4" t="str">
        <f>IFERROR(VLOOKUP(AY167,'CRUCE OPORTUNIDADES'!$C$6:$D$105,2,FALSE),"")</f>
        <v/>
      </c>
      <c r="BA167" s="4">
        <v>21.820000000000402</v>
      </c>
      <c r="BB167" s="4" t="str">
        <f>IFERROR(VLOOKUP(BA167,'CRUCE OPORTUNIDADES'!$C$6:$D$105,2,FALSE),"")</f>
        <v/>
      </c>
      <c r="BC167" s="4">
        <v>22.820000000000402</v>
      </c>
      <c r="BD167" s="4" t="str">
        <f>IFERROR(VLOOKUP(BC167,'CRUCE OPORTUNIDADES'!$C$6:$D$105,2,FALSE),"")</f>
        <v/>
      </c>
      <c r="BE167" s="4">
        <v>23.820000000000402</v>
      </c>
      <c r="BF167" s="4" t="str">
        <f>IFERROR(VLOOKUP(BE167,'CRUCE OPORTUNIDADES'!$C$6:$D$105,2,FALSE),"")</f>
        <v/>
      </c>
      <c r="BG167" s="4">
        <v>24.820000000000501</v>
      </c>
      <c r="BH167" s="4" t="str">
        <f>IFERROR(VLOOKUP(BG167,'CRUCE OPORTUNIDADES'!$C$6:$D$105,2,FALSE),"")</f>
        <v/>
      </c>
      <c r="BI167" s="4">
        <v>25.820000000000501</v>
      </c>
      <c r="BJ167" s="4" t="str">
        <f>IFERROR(VLOOKUP(BI167,'CRUCE OPORTUNIDADES'!$C$6:$D$105,2,FALSE),"")</f>
        <v/>
      </c>
    </row>
    <row r="168" spans="13:62" x14ac:dyDescent="0.25">
      <c r="M168" s="4"/>
      <c r="N168" s="4" t="str">
        <f>IF(N169&lt;&gt;""," -O","")</f>
        <v/>
      </c>
      <c r="O168" s="4"/>
      <c r="P168" s="4" t="str">
        <f>IF(P169&lt;&gt;""," -O","")</f>
        <v/>
      </c>
      <c r="Q168" s="4"/>
      <c r="R168" s="4" t="str">
        <f>IF(R169&lt;&gt;""," -O","")</f>
        <v/>
      </c>
      <c r="S168" s="4"/>
      <c r="T168" s="4" t="str">
        <f>IF(T169&lt;&gt;""," -O","")</f>
        <v/>
      </c>
      <c r="U168" s="4"/>
      <c r="V168" s="4" t="str">
        <f>IF(V169&lt;&gt;""," -O","")</f>
        <v/>
      </c>
      <c r="W168" s="4"/>
      <c r="X168" s="4" t="str">
        <f>IF(X169&lt;&gt;""," -O","")</f>
        <v/>
      </c>
      <c r="Y168" s="4"/>
      <c r="Z168" s="4" t="str">
        <f>IF(Z169&lt;&gt;""," -O","")</f>
        <v/>
      </c>
      <c r="AA168" s="4"/>
      <c r="AB168" s="4" t="str">
        <f>IF(AB169&lt;&gt;""," -O","")</f>
        <v/>
      </c>
      <c r="AC168" s="4"/>
      <c r="AD168" s="4" t="str">
        <f>IF(AD169&lt;&gt;""," -O","")</f>
        <v/>
      </c>
      <c r="AE168" s="4"/>
      <c r="AF168" s="4" t="str">
        <f>IF(AF169&lt;&gt;""," -O","")</f>
        <v/>
      </c>
      <c r="AG168" s="4"/>
      <c r="AH168" s="4" t="str">
        <f>IF(AH169&lt;&gt;""," -O","")</f>
        <v/>
      </c>
      <c r="AI168" s="4"/>
      <c r="AJ168" s="4" t="str">
        <f>IF(AJ169&lt;&gt;""," -O","")</f>
        <v/>
      </c>
      <c r="AK168" s="4"/>
      <c r="AL168" s="4" t="str">
        <f>IF(AL169&lt;&gt;""," -O","")</f>
        <v/>
      </c>
      <c r="AM168" s="4"/>
      <c r="AN168" s="4" t="str">
        <f>IF(AN169&lt;&gt;""," -O","")</f>
        <v/>
      </c>
      <c r="AO168" s="4"/>
      <c r="AP168" s="4" t="str">
        <f>IF(AP169&lt;&gt;""," -O","")</f>
        <v/>
      </c>
      <c r="AQ168" s="4"/>
      <c r="AR168" s="4" t="str">
        <f>IF(AR169&lt;&gt;""," -O","")</f>
        <v/>
      </c>
      <c r="AS168" s="4"/>
      <c r="AT168" s="4" t="str">
        <f>IF(AT169&lt;&gt;""," -O","")</f>
        <v/>
      </c>
      <c r="AU168" s="4"/>
      <c r="AV168" s="4" t="str">
        <f>IF(AV169&lt;&gt;""," -O","")</f>
        <v/>
      </c>
      <c r="AW168" s="4"/>
      <c r="AX168" s="4" t="str">
        <f>IF(AX169&lt;&gt;""," -O","")</f>
        <v/>
      </c>
      <c r="AY168" s="4"/>
      <c r="AZ168" s="4" t="str">
        <f>IF(AZ169&lt;&gt;""," -O","")</f>
        <v/>
      </c>
      <c r="BA168" s="4"/>
      <c r="BB168" s="4" t="str">
        <f>IF(BB169&lt;&gt;""," -O","")</f>
        <v/>
      </c>
      <c r="BC168" s="4"/>
      <c r="BD168" s="4" t="str">
        <f>IF(BD169&lt;&gt;""," -O","")</f>
        <v/>
      </c>
      <c r="BE168" s="4"/>
      <c r="BF168" s="4" t="str">
        <f>IF(BF169&lt;&gt;""," -O","")</f>
        <v/>
      </c>
      <c r="BG168" s="4"/>
      <c r="BH168" s="4" t="str">
        <f>IF(BH169&lt;&gt;""," -O","")</f>
        <v/>
      </c>
      <c r="BI168" s="4"/>
      <c r="BJ168" s="4" t="str">
        <f>IF(BJ169&lt;&gt;""," -O","")</f>
        <v/>
      </c>
    </row>
    <row r="169" spans="13:62" x14ac:dyDescent="0.25">
      <c r="M169" s="4">
        <v>1.83</v>
      </c>
      <c r="N169" s="4" t="str">
        <f>IFERROR(VLOOKUP(M169,'CRUCE OPORTUNIDADES'!$C$6:$D$105,2,FALSE),"")</f>
        <v/>
      </c>
      <c r="O169" s="4">
        <v>2.8300000000000201</v>
      </c>
      <c r="P169" s="4" t="str">
        <f>IFERROR(VLOOKUP(O169,'CRUCE OPORTUNIDADES'!$C$6:$D$105,2,FALSE),"")</f>
        <v/>
      </c>
      <c r="Q169" s="4">
        <v>3.83000000000004</v>
      </c>
      <c r="R169" s="4" t="str">
        <f>IFERROR(VLOOKUP(Q169,'CRUCE OPORTUNIDADES'!$C$6:$D$105,2,FALSE),"")</f>
        <v/>
      </c>
      <c r="S169" s="4">
        <v>4.8300000000000596</v>
      </c>
      <c r="T169" s="4" t="str">
        <f>IFERROR(VLOOKUP(S169,'CRUCE OPORTUNIDADES'!$C$6:$D$105,2,FALSE),"")</f>
        <v/>
      </c>
      <c r="U169" s="4">
        <v>5.83000000000008</v>
      </c>
      <c r="V169" s="4" t="str">
        <f>IFERROR(VLOOKUP(U169,'CRUCE OPORTUNIDADES'!$C$6:$D$105,2,FALSE),"")</f>
        <v/>
      </c>
      <c r="W169" s="4">
        <v>6.8300000000001004</v>
      </c>
      <c r="X169" s="4" t="str">
        <f>IFERROR(VLOOKUP(W169,'CRUCE OPORTUNIDADES'!$C$6:$D$105,2,FALSE),"")</f>
        <v/>
      </c>
      <c r="Y169" s="4">
        <v>7.83000000000012</v>
      </c>
      <c r="Z169" s="4" t="str">
        <f>IFERROR(VLOOKUP(Y169,'CRUCE OPORTUNIDADES'!$C$6:$D$105,2,FALSE),"")</f>
        <v/>
      </c>
      <c r="AA169" s="4">
        <v>8.8300000000001404</v>
      </c>
      <c r="AB169" s="4" t="str">
        <f>IFERROR(VLOOKUP(AA169,'CRUCE OPORTUNIDADES'!$C$6:$D$105,2,FALSE),"")</f>
        <v/>
      </c>
      <c r="AC169" s="4">
        <v>9.8300000000001599</v>
      </c>
      <c r="AD169" s="4" t="str">
        <f>IFERROR(VLOOKUP(AC169,'CRUCE OPORTUNIDADES'!$C$6:$D$105,2,FALSE),"")</f>
        <v/>
      </c>
      <c r="AE169" s="4">
        <v>10.830000000000201</v>
      </c>
      <c r="AF169" s="4" t="str">
        <f>IFERROR(VLOOKUP(AE169,'CRUCE OPORTUNIDADES'!$C$6:$D$105,2,FALSE),"")</f>
        <v/>
      </c>
      <c r="AG169" s="4">
        <v>11.830000000000201</v>
      </c>
      <c r="AH169" s="4" t="str">
        <f>IFERROR(VLOOKUP(AG169,'CRUCE OPORTUNIDADES'!$C$6:$D$105,2,FALSE),"")</f>
        <v/>
      </c>
      <c r="AI169" s="4">
        <v>12.830000000000201</v>
      </c>
      <c r="AJ169" s="4" t="str">
        <f>IFERROR(VLOOKUP(AI169,'CRUCE OPORTUNIDADES'!$C$6:$D$105,2,FALSE),"")</f>
        <v/>
      </c>
      <c r="AK169" s="4">
        <v>13.830000000000201</v>
      </c>
      <c r="AL169" s="4" t="str">
        <f>IFERROR(VLOOKUP(AK169,'CRUCE OPORTUNIDADES'!$C$6:$D$105,2,FALSE),"")</f>
        <v/>
      </c>
      <c r="AM169" s="4">
        <v>14.8300000000003</v>
      </c>
      <c r="AN169" s="4" t="str">
        <f>IFERROR(VLOOKUP(AM169,'CRUCE OPORTUNIDADES'!$C$6:$D$105,2,FALSE),"")</f>
        <v/>
      </c>
      <c r="AO169" s="4">
        <v>15.8300000000003</v>
      </c>
      <c r="AP169" s="4" t="str">
        <f>IFERROR(VLOOKUP(AO169,'CRUCE OPORTUNIDADES'!$C$6:$D$105,2,FALSE),"")</f>
        <v/>
      </c>
      <c r="AQ169" s="4">
        <v>16.8300000000003</v>
      </c>
      <c r="AR169" s="4" t="str">
        <f>IFERROR(VLOOKUP(AQ169,'CRUCE OPORTUNIDADES'!$C$6:$D$105,2,FALSE),"")</f>
        <v/>
      </c>
      <c r="AS169" s="4">
        <v>17.8300000000003</v>
      </c>
      <c r="AT169" s="4" t="str">
        <f>IFERROR(VLOOKUP(AS169,'CRUCE OPORTUNIDADES'!$C$6:$D$105,2,FALSE),"")</f>
        <v/>
      </c>
      <c r="AU169" s="4">
        <v>18.8300000000003</v>
      </c>
      <c r="AV169" s="4" t="str">
        <f>IFERROR(VLOOKUP(AU169,'CRUCE OPORTUNIDADES'!$C$6:$D$105,2,FALSE),"")</f>
        <v/>
      </c>
      <c r="AW169" s="4">
        <v>19.8300000000004</v>
      </c>
      <c r="AX169" s="4" t="str">
        <f>IFERROR(VLOOKUP(AW169,'CRUCE OPORTUNIDADES'!$C$6:$D$105,2,FALSE),"")</f>
        <v/>
      </c>
      <c r="AY169" s="4">
        <v>20.8300000000004</v>
      </c>
      <c r="AZ169" s="4" t="str">
        <f>IFERROR(VLOOKUP(AY169,'CRUCE OPORTUNIDADES'!$C$6:$D$105,2,FALSE),"")</f>
        <v/>
      </c>
      <c r="BA169" s="4">
        <v>21.8300000000004</v>
      </c>
      <c r="BB169" s="4" t="str">
        <f>IFERROR(VLOOKUP(BA169,'CRUCE OPORTUNIDADES'!$C$6:$D$105,2,FALSE),"")</f>
        <v/>
      </c>
      <c r="BC169" s="4">
        <v>22.8300000000004</v>
      </c>
      <c r="BD169" s="4" t="str">
        <f>IFERROR(VLOOKUP(BC169,'CRUCE OPORTUNIDADES'!$C$6:$D$105,2,FALSE),"")</f>
        <v/>
      </c>
      <c r="BE169" s="4">
        <v>23.8300000000004</v>
      </c>
      <c r="BF169" s="4" t="str">
        <f>IFERROR(VLOOKUP(BE169,'CRUCE OPORTUNIDADES'!$C$6:$D$105,2,FALSE),"")</f>
        <v/>
      </c>
      <c r="BG169" s="4">
        <v>24.830000000000499</v>
      </c>
      <c r="BH169" s="4" t="str">
        <f>IFERROR(VLOOKUP(BG169,'CRUCE OPORTUNIDADES'!$C$6:$D$105,2,FALSE),"")</f>
        <v/>
      </c>
      <c r="BI169" s="4">
        <v>25.830000000000499</v>
      </c>
      <c r="BJ169" s="4" t="str">
        <f>IFERROR(VLOOKUP(BI169,'CRUCE OPORTUNIDADES'!$C$6:$D$105,2,FALSE),"")</f>
        <v/>
      </c>
    </row>
    <row r="170" spans="13:62" x14ac:dyDescent="0.25">
      <c r="M170" s="4"/>
      <c r="N170" s="4" t="str">
        <f>IF(N171&lt;&gt;""," -O","")</f>
        <v/>
      </c>
      <c r="O170" s="4"/>
      <c r="P170" s="4" t="str">
        <f>IF(P171&lt;&gt;""," -O","")</f>
        <v/>
      </c>
      <c r="Q170" s="4"/>
      <c r="R170" s="4" t="str">
        <f>IF(R171&lt;&gt;""," -O","")</f>
        <v/>
      </c>
      <c r="S170" s="4"/>
      <c r="T170" s="4" t="str">
        <f>IF(T171&lt;&gt;""," -O","")</f>
        <v/>
      </c>
      <c r="U170" s="4"/>
      <c r="V170" s="4" t="str">
        <f>IF(V171&lt;&gt;""," -O","")</f>
        <v/>
      </c>
      <c r="W170" s="4"/>
      <c r="X170" s="4" t="str">
        <f>IF(X171&lt;&gt;""," -O","")</f>
        <v/>
      </c>
      <c r="Y170" s="4"/>
      <c r="Z170" s="4" t="str">
        <f>IF(Z171&lt;&gt;""," -O","")</f>
        <v/>
      </c>
      <c r="AA170" s="4"/>
      <c r="AB170" s="4" t="str">
        <f>IF(AB171&lt;&gt;""," -O","")</f>
        <v/>
      </c>
      <c r="AC170" s="4"/>
      <c r="AD170" s="4" t="str">
        <f>IF(AD171&lt;&gt;""," -O","")</f>
        <v/>
      </c>
      <c r="AE170" s="4"/>
      <c r="AF170" s="4" t="str">
        <f>IF(AF171&lt;&gt;""," -O","")</f>
        <v/>
      </c>
      <c r="AG170" s="4"/>
      <c r="AH170" s="4" t="str">
        <f>IF(AH171&lt;&gt;""," -O","")</f>
        <v/>
      </c>
      <c r="AI170" s="4"/>
      <c r="AJ170" s="4" t="str">
        <f>IF(AJ171&lt;&gt;""," -O","")</f>
        <v/>
      </c>
      <c r="AK170" s="4"/>
      <c r="AL170" s="4" t="str">
        <f>IF(AL171&lt;&gt;""," -O","")</f>
        <v/>
      </c>
      <c r="AM170" s="4"/>
      <c r="AN170" s="4" t="str">
        <f>IF(AN171&lt;&gt;""," -O","")</f>
        <v/>
      </c>
      <c r="AO170" s="4"/>
      <c r="AP170" s="4" t="str">
        <f>IF(AP171&lt;&gt;""," -O","")</f>
        <v/>
      </c>
      <c r="AQ170" s="4"/>
      <c r="AR170" s="4" t="str">
        <f>IF(AR171&lt;&gt;""," -O","")</f>
        <v/>
      </c>
      <c r="AS170" s="4"/>
      <c r="AT170" s="4" t="str">
        <f>IF(AT171&lt;&gt;""," -O","")</f>
        <v/>
      </c>
      <c r="AU170" s="4"/>
      <c r="AV170" s="4" t="str">
        <f>IF(AV171&lt;&gt;""," -O","")</f>
        <v/>
      </c>
      <c r="AW170" s="4"/>
      <c r="AX170" s="4" t="str">
        <f>IF(AX171&lt;&gt;""," -O","")</f>
        <v/>
      </c>
      <c r="AY170" s="4"/>
      <c r="AZ170" s="4" t="str">
        <f>IF(AZ171&lt;&gt;""," -O","")</f>
        <v/>
      </c>
      <c r="BA170" s="4"/>
      <c r="BB170" s="4" t="str">
        <f>IF(BB171&lt;&gt;""," -O","")</f>
        <v/>
      </c>
      <c r="BC170" s="4"/>
      <c r="BD170" s="4" t="str">
        <f>IF(BD171&lt;&gt;""," -O","")</f>
        <v/>
      </c>
      <c r="BE170" s="4"/>
      <c r="BF170" s="4" t="str">
        <f>IF(BF171&lt;&gt;""," -O","")</f>
        <v/>
      </c>
      <c r="BG170" s="4"/>
      <c r="BH170" s="4" t="str">
        <f>IF(BH171&lt;&gt;""," -O","")</f>
        <v/>
      </c>
      <c r="BI170" s="4"/>
      <c r="BJ170" s="4" t="str">
        <f>IF(BJ171&lt;&gt;""," -O","")</f>
        <v/>
      </c>
    </row>
    <row r="171" spans="13:62" x14ac:dyDescent="0.25">
      <c r="M171" s="4">
        <v>1.84</v>
      </c>
      <c r="N171" s="4" t="str">
        <f>IFERROR(VLOOKUP(M171,'CRUCE OPORTUNIDADES'!$C$6:$D$105,2,FALSE),"")</f>
        <v/>
      </c>
      <c r="O171" s="4">
        <v>2.8400000000000198</v>
      </c>
      <c r="P171" s="4" t="str">
        <f>IFERROR(VLOOKUP(O171,'CRUCE OPORTUNIDADES'!$C$6:$D$105,2,FALSE),"")</f>
        <v/>
      </c>
      <c r="Q171" s="4">
        <v>3.8400000000000398</v>
      </c>
      <c r="R171" s="4" t="str">
        <f>IFERROR(VLOOKUP(Q171,'CRUCE OPORTUNIDADES'!$C$6:$D$105,2,FALSE),"")</f>
        <v/>
      </c>
      <c r="S171" s="4">
        <v>4.8400000000000603</v>
      </c>
      <c r="T171" s="4" t="str">
        <f>IFERROR(VLOOKUP(S171,'CRUCE OPORTUNIDADES'!$C$6:$D$105,2,FALSE),"")</f>
        <v/>
      </c>
      <c r="U171" s="4">
        <v>5.8400000000000798</v>
      </c>
      <c r="V171" s="4" t="str">
        <f>IFERROR(VLOOKUP(U171,'CRUCE OPORTUNIDADES'!$C$6:$D$105,2,FALSE),"")</f>
        <v/>
      </c>
      <c r="W171" s="4">
        <v>6.8400000000001002</v>
      </c>
      <c r="X171" s="4" t="str">
        <f>IFERROR(VLOOKUP(W171,'CRUCE OPORTUNIDADES'!$C$6:$D$105,2,FALSE),"")</f>
        <v/>
      </c>
      <c r="Y171" s="4">
        <v>7.8400000000001198</v>
      </c>
      <c r="Z171" s="4" t="str">
        <f>IFERROR(VLOOKUP(Y171,'CRUCE OPORTUNIDADES'!$C$6:$D$105,2,FALSE),"")</f>
        <v/>
      </c>
      <c r="AA171" s="4">
        <v>8.8400000000001402</v>
      </c>
      <c r="AB171" s="4" t="str">
        <f>IFERROR(VLOOKUP(AA171,'CRUCE OPORTUNIDADES'!$C$6:$D$105,2,FALSE),"")</f>
        <v/>
      </c>
      <c r="AC171" s="4">
        <v>9.8400000000001597</v>
      </c>
      <c r="AD171" s="4" t="str">
        <f>IFERROR(VLOOKUP(AC171,'CRUCE OPORTUNIDADES'!$C$6:$D$105,2,FALSE),"")</f>
        <v/>
      </c>
      <c r="AE171" s="4">
        <v>10.840000000000201</v>
      </c>
      <c r="AF171" s="4" t="str">
        <f>IFERROR(VLOOKUP(AE171,'CRUCE OPORTUNIDADES'!$C$6:$D$105,2,FALSE),"")</f>
        <v/>
      </c>
      <c r="AG171" s="4">
        <v>11.840000000000201</v>
      </c>
      <c r="AH171" s="4" t="str">
        <f>IFERROR(VLOOKUP(AG171,'CRUCE OPORTUNIDADES'!$C$6:$D$105,2,FALSE),"")</f>
        <v/>
      </c>
      <c r="AI171" s="4">
        <v>12.840000000000201</v>
      </c>
      <c r="AJ171" s="4" t="str">
        <f>IFERROR(VLOOKUP(AI171,'CRUCE OPORTUNIDADES'!$C$6:$D$105,2,FALSE),"")</f>
        <v/>
      </c>
      <c r="AK171" s="4">
        <v>13.840000000000201</v>
      </c>
      <c r="AL171" s="4" t="str">
        <f>IFERROR(VLOOKUP(AK171,'CRUCE OPORTUNIDADES'!$C$6:$D$105,2,FALSE),"")</f>
        <v/>
      </c>
      <c r="AM171" s="4">
        <v>14.8400000000003</v>
      </c>
      <c r="AN171" s="4" t="str">
        <f>IFERROR(VLOOKUP(AM171,'CRUCE OPORTUNIDADES'!$C$6:$D$105,2,FALSE),"")</f>
        <v/>
      </c>
      <c r="AO171" s="4">
        <v>15.8400000000003</v>
      </c>
      <c r="AP171" s="4" t="str">
        <f>IFERROR(VLOOKUP(AO171,'CRUCE OPORTUNIDADES'!$C$6:$D$105,2,FALSE),"")</f>
        <v/>
      </c>
      <c r="AQ171" s="4">
        <v>16.840000000000298</v>
      </c>
      <c r="AR171" s="4" t="str">
        <f>IFERROR(VLOOKUP(AQ171,'CRUCE OPORTUNIDADES'!$C$6:$D$105,2,FALSE),"")</f>
        <v/>
      </c>
      <c r="AS171" s="4">
        <v>17.840000000000298</v>
      </c>
      <c r="AT171" s="4" t="str">
        <f>IFERROR(VLOOKUP(AS171,'CRUCE OPORTUNIDADES'!$C$6:$D$105,2,FALSE),"")</f>
        <v/>
      </c>
      <c r="AU171" s="4">
        <v>18.840000000000298</v>
      </c>
      <c r="AV171" s="4" t="str">
        <f>IFERROR(VLOOKUP(AU171,'CRUCE OPORTUNIDADES'!$C$6:$D$105,2,FALSE),"")</f>
        <v/>
      </c>
      <c r="AW171" s="4">
        <v>19.840000000000401</v>
      </c>
      <c r="AX171" s="4" t="str">
        <f>IFERROR(VLOOKUP(AW171,'CRUCE OPORTUNIDADES'!$C$6:$D$105,2,FALSE),"")</f>
        <v/>
      </c>
      <c r="AY171" s="4">
        <v>20.840000000000401</v>
      </c>
      <c r="AZ171" s="4" t="str">
        <f>IFERROR(VLOOKUP(AY171,'CRUCE OPORTUNIDADES'!$C$6:$D$105,2,FALSE),"")</f>
        <v/>
      </c>
      <c r="BA171" s="4">
        <v>21.840000000000401</v>
      </c>
      <c r="BB171" s="4" t="str">
        <f>IFERROR(VLOOKUP(BA171,'CRUCE OPORTUNIDADES'!$C$6:$D$105,2,FALSE),"")</f>
        <v/>
      </c>
      <c r="BC171" s="4">
        <v>22.840000000000401</v>
      </c>
      <c r="BD171" s="4" t="str">
        <f>IFERROR(VLOOKUP(BC171,'CRUCE OPORTUNIDADES'!$C$6:$D$105,2,FALSE),"")</f>
        <v/>
      </c>
      <c r="BE171" s="4">
        <v>23.840000000000401</v>
      </c>
      <c r="BF171" s="4" t="str">
        <f>IFERROR(VLOOKUP(BE171,'CRUCE OPORTUNIDADES'!$C$6:$D$105,2,FALSE),"")</f>
        <v/>
      </c>
      <c r="BG171" s="4">
        <v>24.840000000000501</v>
      </c>
      <c r="BH171" s="4" t="str">
        <f>IFERROR(VLOOKUP(BG171,'CRUCE OPORTUNIDADES'!$C$6:$D$105,2,FALSE),"")</f>
        <v/>
      </c>
      <c r="BI171" s="4">
        <v>25.840000000000501</v>
      </c>
      <c r="BJ171" s="4" t="str">
        <f>IFERROR(VLOOKUP(BI171,'CRUCE OPORTUNIDADES'!$C$6:$D$105,2,FALSE),"")</f>
        <v/>
      </c>
    </row>
    <row r="172" spans="13:62" x14ac:dyDescent="0.25">
      <c r="M172" s="4"/>
      <c r="N172" s="4" t="str">
        <f>IF(N173&lt;&gt;""," -O","")</f>
        <v/>
      </c>
      <c r="O172" s="4"/>
      <c r="P172" s="4" t="str">
        <f>IF(P173&lt;&gt;""," -O","")</f>
        <v/>
      </c>
      <c r="Q172" s="4"/>
      <c r="R172" s="4" t="str">
        <f>IF(R173&lt;&gt;""," -O","")</f>
        <v/>
      </c>
      <c r="S172" s="4"/>
      <c r="T172" s="4" t="str">
        <f>IF(T173&lt;&gt;""," -O","")</f>
        <v/>
      </c>
      <c r="U172" s="4"/>
      <c r="V172" s="4" t="str">
        <f>IF(V173&lt;&gt;""," -O","")</f>
        <v/>
      </c>
      <c r="W172" s="4"/>
      <c r="X172" s="4" t="str">
        <f>IF(X173&lt;&gt;""," -O","")</f>
        <v/>
      </c>
      <c r="Y172" s="4"/>
      <c r="Z172" s="4" t="str">
        <f>IF(Z173&lt;&gt;""," -O","")</f>
        <v/>
      </c>
      <c r="AA172" s="4"/>
      <c r="AB172" s="4" t="str">
        <f>IF(AB173&lt;&gt;""," -O","")</f>
        <v/>
      </c>
      <c r="AC172" s="4"/>
      <c r="AD172" s="4" t="str">
        <f>IF(AD173&lt;&gt;""," -O","")</f>
        <v/>
      </c>
      <c r="AE172" s="4"/>
      <c r="AF172" s="4" t="str">
        <f>IF(AF173&lt;&gt;""," -O","")</f>
        <v/>
      </c>
      <c r="AG172" s="4"/>
      <c r="AH172" s="4" t="str">
        <f>IF(AH173&lt;&gt;""," -O","")</f>
        <v/>
      </c>
      <c r="AI172" s="4"/>
      <c r="AJ172" s="4" t="str">
        <f>IF(AJ173&lt;&gt;""," -O","")</f>
        <v/>
      </c>
      <c r="AK172" s="4"/>
      <c r="AL172" s="4" t="str">
        <f>IF(AL173&lt;&gt;""," -O","")</f>
        <v/>
      </c>
      <c r="AM172" s="4"/>
      <c r="AN172" s="4" t="str">
        <f>IF(AN173&lt;&gt;""," -O","")</f>
        <v/>
      </c>
      <c r="AO172" s="4"/>
      <c r="AP172" s="4" t="str">
        <f>IF(AP173&lt;&gt;""," -O","")</f>
        <v/>
      </c>
      <c r="AQ172" s="4"/>
      <c r="AR172" s="4" t="str">
        <f>IF(AR173&lt;&gt;""," -O","")</f>
        <v/>
      </c>
      <c r="AS172" s="4"/>
      <c r="AT172" s="4" t="str">
        <f>IF(AT173&lt;&gt;""," -O","")</f>
        <v/>
      </c>
      <c r="AU172" s="4"/>
      <c r="AV172" s="4" t="str">
        <f>IF(AV173&lt;&gt;""," -O","")</f>
        <v/>
      </c>
      <c r="AW172" s="4"/>
      <c r="AX172" s="4" t="str">
        <f>IF(AX173&lt;&gt;""," -O","")</f>
        <v/>
      </c>
      <c r="AY172" s="4"/>
      <c r="AZ172" s="4" t="str">
        <f>IF(AZ173&lt;&gt;""," -O","")</f>
        <v/>
      </c>
      <c r="BA172" s="4"/>
      <c r="BB172" s="4" t="str">
        <f>IF(BB173&lt;&gt;""," -O","")</f>
        <v/>
      </c>
      <c r="BC172" s="4"/>
      <c r="BD172" s="4" t="str">
        <f>IF(BD173&lt;&gt;""," -O","")</f>
        <v/>
      </c>
      <c r="BE172" s="4"/>
      <c r="BF172" s="4" t="str">
        <f>IF(BF173&lt;&gt;""," -O","")</f>
        <v/>
      </c>
      <c r="BG172" s="4"/>
      <c r="BH172" s="4" t="str">
        <f>IF(BH173&lt;&gt;""," -O","")</f>
        <v/>
      </c>
      <c r="BI172" s="4"/>
      <c r="BJ172" s="4" t="str">
        <f>IF(BJ173&lt;&gt;""," -O","")</f>
        <v/>
      </c>
    </row>
    <row r="173" spans="13:62" x14ac:dyDescent="0.25">
      <c r="M173" s="4">
        <v>1.85</v>
      </c>
      <c r="N173" s="4" t="str">
        <f>IFERROR(VLOOKUP(M173,'CRUCE OPORTUNIDADES'!$C$6:$D$105,2,FALSE),"")</f>
        <v/>
      </c>
      <c r="O173" s="4">
        <v>2.8500000000000201</v>
      </c>
      <c r="P173" s="4" t="str">
        <f>IFERROR(VLOOKUP(O173,'CRUCE OPORTUNIDADES'!$C$6:$D$105,2,FALSE),"")</f>
        <v/>
      </c>
      <c r="Q173" s="4">
        <v>3.8500000000000401</v>
      </c>
      <c r="R173" s="4" t="str">
        <f>IFERROR(VLOOKUP(Q173,'CRUCE OPORTUNIDADES'!$C$6:$D$105,2,FALSE),"")</f>
        <v/>
      </c>
      <c r="S173" s="4">
        <v>4.85000000000006</v>
      </c>
      <c r="T173" s="4" t="str">
        <f>IFERROR(VLOOKUP(S173,'CRUCE OPORTUNIDADES'!$C$6:$D$105,2,FALSE),"")</f>
        <v/>
      </c>
      <c r="U173" s="4">
        <v>5.8500000000000796</v>
      </c>
      <c r="V173" s="4" t="str">
        <f>IFERROR(VLOOKUP(U173,'CRUCE OPORTUNIDADES'!$C$6:$D$105,2,FALSE),"")</f>
        <v/>
      </c>
      <c r="W173" s="4">
        <v>6.8500000000001</v>
      </c>
      <c r="X173" s="4" t="str">
        <f>IFERROR(VLOOKUP(W173,'CRUCE OPORTUNIDADES'!$C$6:$D$105,2,FALSE),"")</f>
        <v/>
      </c>
      <c r="Y173" s="4">
        <v>7.8500000000001204</v>
      </c>
      <c r="Z173" s="4" t="str">
        <f>IFERROR(VLOOKUP(Y173,'CRUCE OPORTUNIDADES'!$C$6:$D$105,2,FALSE),"")</f>
        <v/>
      </c>
      <c r="AA173" s="4">
        <v>8.85000000000014</v>
      </c>
      <c r="AB173" s="4" t="str">
        <f>IFERROR(VLOOKUP(AA173,'CRUCE OPORTUNIDADES'!$C$6:$D$105,2,FALSE),"")</f>
        <v/>
      </c>
      <c r="AC173" s="4">
        <v>9.8500000000001595</v>
      </c>
      <c r="AD173" s="4" t="str">
        <f>IFERROR(VLOOKUP(AC173,'CRUCE OPORTUNIDADES'!$C$6:$D$105,2,FALSE),"")</f>
        <v/>
      </c>
      <c r="AE173" s="4">
        <v>10.8500000000002</v>
      </c>
      <c r="AF173" s="4" t="str">
        <f>IFERROR(VLOOKUP(AE173,'CRUCE OPORTUNIDADES'!$C$6:$D$105,2,FALSE),"")</f>
        <v/>
      </c>
      <c r="AG173" s="4">
        <v>11.8500000000002</v>
      </c>
      <c r="AH173" s="4" t="str">
        <f>IFERROR(VLOOKUP(AG173,'CRUCE OPORTUNIDADES'!$C$6:$D$105,2,FALSE),"")</f>
        <v/>
      </c>
      <c r="AI173" s="4">
        <v>12.8500000000002</v>
      </c>
      <c r="AJ173" s="4" t="str">
        <f>IFERROR(VLOOKUP(AI173,'CRUCE OPORTUNIDADES'!$C$6:$D$105,2,FALSE),"")</f>
        <v/>
      </c>
      <c r="AK173" s="4">
        <v>13.8500000000002</v>
      </c>
      <c r="AL173" s="4" t="str">
        <f>IFERROR(VLOOKUP(AK173,'CRUCE OPORTUNIDADES'!$C$6:$D$105,2,FALSE),"")</f>
        <v/>
      </c>
      <c r="AM173" s="4">
        <v>14.8500000000003</v>
      </c>
      <c r="AN173" s="4" t="str">
        <f>IFERROR(VLOOKUP(AM173,'CRUCE OPORTUNIDADES'!$C$6:$D$105,2,FALSE),"")</f>
        <v/>
      </c>
      <c r="AO173" s="4">
        <v>15.8500000000003</v>
      </c>
      <c r="AP173" s="4" t="str">
        <f>IFERROR(VLOOKUP(AO173,'CRUCE OPORTUNIDADES'!$C$6:$D$105,2,FALSE),"")</f>
        <v/>
      </c>
      <c r="AQ173" s="4">
        <v>16.8500000000003</v>
      </c>
      <c r="AR173" s="4" t="str">
        <f>IFERROR(VLOOKUP(AQ173,'CRUCE OPORTUNIDADES'!$C$6:$D$105,2,FALSE),"")</f>
        <v/>
      </c>
      <c r="AS173" s="4">
        <v>17.8500000000003</v>
      </c>
      <c r="AT173" s="4" t="str">
        <f>IFERROR(VLOOKUP(AS173,'CRUCE OPORTUNIDADES'!$C$6:$D$105,2,FALSE),"")</f>
        <v/>
      </c>
      <c r="AU173" s="4">
        <v>18.8500000000003</v>
      </c>
      <c r="AV173" s="4" t="str">
        <f>IFERROR(VLOOKUP(AU173,'CRUCE OPORTUNIDADES'!$C$6:$D$105,2,FALSE),"")</f>
        <v/>
      </c>
      <c r="AW173" s="4">
        <v>19.850000000000399</v>
      </c>
      <c r="AX173" s="4" t="str">
        <f>IFERROR(VLOOKUP(AW173,'CRUCE OPORTUNIDADES'!$C$6:$D$105,2,FALSE),"")</f>
        <v/>
      </c>
      <c r="AY173" s="4">
        <v>20.850000000000399</v>
      </c>
      <c r="AZ173" s="4" t="str">
        <f>IFERROR(VLOOKUP(AY173,'CRUCE OPORTUNIDADES'!$C$6:$D$105,2,FALSE),"")</f>
        <v/>
      </c>
      <c r="BA173" s="4">
        <v>21.850000000000399</v>
      </c>
      <c r="BB173" s="4" t="str">
        <f>IFERROR(VLOOKUP(BA173,'CRUCE OPORTUNIDADES'!$C$6:$D$105,2,FALSE),"")</f>
        <v/>
      </c>
      <c r="BC173" s="4">
        <v>22.850000000000399</v>
      </c>
      <c r="BD173" s="4" t="str">
        <f>IFERROR(VLOOKUP(BC173,'CRUCE OPORTUNIDADES'!$C$6:$D$105,2,FALSE),"")</f>
        <v/>
      </c>
      <c r="BE173" s="4">
        <v>23.850000000000399</v>
      </c>
      <c r="BF173" s="4" t="str">
        <f>IFERROR(VLOOKUP(BE173,'CRUCE OPORTUNIDADES'!$C$6:$D$105,2,FALSE),"")</f>
        <v/>
      </c>
      <c r="BG173" s="4">
        <v>24.850000000000499</v>
      </c>
      <c r="BH173" s="4" t="str">
        <f>IFERROR(VLOOKUP(BG173,'CRUCE OPORTUNIDADES'!$C$6:$D$105,2,FALSE),"")</f>
        <v/>
      </c>
      <c r="BI173" s="4">
        <v>25.850000000000499</v>
      </c>
      <c r="BJ173" s="4" t="str">
        <f>IFERROR(VLOOKUP(BI173,'CRUCE OPORTUNIDADES'!$C$6:$D$105,2,FALSE),"")</f>
        <v/>
      </c>
    </row>
    <row r="174" spans="13:62" x14ac:dyDescent="0.25">
      <c r="M174" s="4"/>
      <c r="N174" s="4" t="str">
        <f>IF(N175&lt;&gt;""," -O","")</f>
        <v/>
      </c>
      <c r="O174" s="4"/>
      <c r="P174" s="4" t="str">
        <f>IF(P175&lt;&gt;""," -O","")</f>
        <v/>
      </c>
      <c r="Q174" s="4"/>
      <c r="R174" s="4" t="str">
        <f>IF(R175&lt;&gt;""," -O","")</f>
        <v/>
      </c>
      <c r="S174" s="4"/>
      <c r="T174" s="4" t="str">
        <f>IF(T175&lt;&gt;""," -O","")</f>
        <v/>
      </c>
      <c r="U174" s="4"/>
      <c r="V174" s="4" t="str">
        <f>IF(V175&lt;&gt;""," -O","")</f>
        <v/>
      </c>
      <c r="W174" s="4"/>
      <c r="X174" s="4" t="str">
        <f>IF(X175&lt;&gt;""," -O","")</f>
        <v/>
      </c>
      <c r="Y174" s="4"/>
      <c r="Z174" s="4" t="str">
        <f>IF(Z175&lt;&gt;""," -O","")</f>
        <v/>
      </c>
      <c r="AA174" s="4"/>
      <c r="AB174" s="4" t="str">
        <f>IF(AB175&lt;&gt;""," -O","")</f>
        <v/>
      </c>
      <c r="AC174" s="4"/>
      <c r="AD174" s="4" t="str">
        <f>IF(AD175&lt;&gt;""," -O","")</f>
        <v/>
      </c>
      <c r="AE174" s="4"/>
      <c r="AF174" s="4" t="str">
        <f>IF(AF175&lt;&gt;""," -O","")</f>
        <v/>
      </c>
      <c r="AG174" s="4"/>
      <c r="AH174" s="4" t="str">
        <f>IF(AH175&lt;&gt;""," -O","")</f>
        <v/>
      </c>
      <c r="AI174" s="4"/>
      <c r="AJ174" s="4" t="str">
        <f>IF(AJ175&lt;&gt;""," -O","")</f>
        <v/>
      </c>
      <c r="AK174" s="4"/>
      <c r="AL174" s="4" t="str">
        <f>IF(AL175&lt;&gt;""," -O","")</f>
        <v/>
      </c>
      <c r="AM174" s="4"/>
      <c r="AN174" s="4" t="str">
        <f>IF(AN175&lt;&gt;""," -O","")</f>
        <v/>
      </c>
      <c r="AO174" s="4"/>
      <c r="AP174" s="4" t="str">
        <f>IF(AP175&lt;&gt;""," -O","")</f>
        <v/>
      </c>
      <c r="AQ174" s="4"/>
      <c r="AR174" s="4" t="str">
        <f>IF(AR175&lt;&gt;""," -O","")</f>
        <v/>
      </c>
      <c r="AS174" s="4"/>
      <c r="AT174" s="4" t="str">
        <f>IF(AT175&lt;&gt;""," -O","")</f>
        <v/>
      </c>
      <c r="AU174" s="4"/>
      <c r="AV174" s="4" t="str">
        <f>IF(AV175&lt;&gt;""," -O","")</f>
        <v/>
      </c>
      <c r="AW174" s="4"/>
      <c r="AX174" s="4" t="str">
        <f>IF(AX175&lt;&gt;""," -O","")</f>
        <v/>
      </c>
      <c r="AY174" s="4"/>
      <c r="AZ174" s="4" t="str">
        <f>IF(AZ175&lt;&gt;""," -O","")</f>
        <v/>
      </c>
      <c r="BA174" s="4"/>
      <c r="BB174" s="4" t="str">
        <f>IF(BB175&lt;&gt;""," -O","")</f>
        <v/>
      </c>
      <c r="BC174" s="4"/>
      <c r="BD174" s="4" t="str">
        <f>IF(BD175&lt;&gt;""," -O","")</f>
        <v/>
      </c>
      <c r="BE174" s="4"/>
      <c r="BF174" s="4" t="str">
        <f>IF(BF175&lt;&gt;""," -O","")</f>
        <v/>
      </c>
      <c r="BG174" s="4"/>
      <c r="BH174" s="4" t="str">
        <f>IF(BH175&lt;&gt;""," -O","")</f>
        <v/>
      </c>
      <c r="BI174" s="4"/>
      <c r="BJ174" s="4" t="str">
        <f>IF(BJ175&lt;&gt;""," -O","")</f>
        <v/>
      </c>
    </row>
    <row r="175" spans="13:62" x14ac:dyDescent="0.25">
      <c r="M175" s="4">
        <v>1.86</v>
      </c>
      <c r="N175" s="4" t="str">
        <f>IFERROR(VLOOKUP(M175,'CRUCE OPORTUNIDADES'!$C$6:$D$105,2,FALSE),"")</f>
        <v/>
      </c>
      <c r="O175" s="4">
        <v>2.8600000000000199</v>
      </c>
      <c r="P175" s="4" t="str">
        <f>IFERROR(VLOOKUP(O175,'CRUCE OPORTUNIDADES'!$C$6:$D$105,2,FALSE),"")</f>
        <v/>
      </c>
      <c r="Q175" s="4">
        <v>3.8600000000000398</v>
      </c>
      <c r="R175" s="4" t="str">
        <f>IFERROR(VLOOKUP(Q175,'CRUCE OPORTUNIDADES'!$C$6:$D$105,2,FALSE),"")</f>
        <v/>
      </c>
      <c r="S175" s="4">
        <v>4.8600000000000598</v>
      </c>
      <c r="T175" s="4" t="str">
        <f>IFERROR(VLOOKUP(S175,'CRUCE OPORTUNIDADES'!$C$6:$D$105,2,FALSE),"")</f>
        <v/>
      </c>
      <c r="U175" s="4">
        <v>5.8600000000000803</v>
      </c>
      <c r="V175" s="4" t="str">
        <f>IFERROR(VLOOKUP(U175,'CRUCE OPORTUNIDADES'!$C$6:$D$105,2,FALSE),"")</f>
        <v/>
      </c>
      <c r="W175" s="4">
        <v>6.8600000000000998</v>
      </c>
      <c r="X175" s="4" t="str">
        <f>IFERROR(VLOOKUP(W175,'CRUCE OPORTUNIDADES'!$C$6:$D$105,2,FALSE),"")</f>
        <v/>
      </c>
      <c r="Y175" s="4">
        <v>7.8600000000001202</v>
      </c>
      <c r="Z175" s="4" t="str">
        <f>IFERROR(VLOOKUP(Y175,'CRUCE OPORTUNIDADES'!$C$6:$D$105,2,FALSE),"")</f>
        <v/>
      </c>
      <c r="AA175" s="4">
        <v>8.8600000000001398</v>
      </c>
      <c r="AB175" s="4" t="str">
        <f>IFERROR(VLOOKUP(AA175,'CRUCE OPORTUNIDADES'!$C$6:$D$105,2,FALSE),"")</f>
        <v/>
      </c>
      <c r="AC175" s="4">
        <v>9.8600000000001593</v>
      </c>
      <c r="AD175" s="4" t="str">
        <f>IFERROR(VLOOKUP(AC175,'CRUCE OPORTUNIDADES'!$C$6:$D$105,2,FALSE),"")</f>
        <v/>
      </c>
      <c r="AE175" s="4">
        <v>10.8600000000002</v>
      </c>
      <c r="AF175" s="4" t="str">
        <f>IFERROR(VLOOKUP(AE175,'CRUCE OPORTUNIDADES'!$C$6:$D$105,2,FALSE),"")</f>
        <v/>
      </c>
      <c r="AG175" s="4">
        <v>11.8600000000002</v>
      </c>
      <c r="AH175" s="4" t="str">
        <f>IFERROR(VLOOKUP(AG175,'CRUCE OPORTUNIDADES'!$C$6:$D$105,2,FALSE),"")</f>
        <v/>
      </c>
      <c r="AI175" s="4">
        <v>12.8600000000002</v>
      </c>
      <c r="AJ175" s="4" t="str">
        <f>IFERROR(VLOOKUP(AI175,'CRUCE OPORTUNIDADES'!$C$6:$D$105,2,FALSE),"")</f>
        <v/>
      </c>
      <c r="AK175" s="4">
        <v>13.8600000000002</v>
      </c>
      <c r="AL175" s="4" t="str">
        <f>IFERROR(VLOOKUP(AK175,'CRUCE OPORTUNIDADES'!$C$6:$D$105,2,FALSE),"")</f>
        <v/>
      </c>
      <c r="AM175" s="4">
        <v>14.8600000000003</v>
      </c>
      <c r="AN175" s="4" t="str">
        <f>IFERROR(VLOOKUP(AM175,'CRUCE OPORTUNIDADES'!$C$6:$D$105,2,FALSE),"")</f>
        <v/>
      </c>
      <c r="AO175" s="4">
        <v>15.8600000000003</v>
      </c>
      <c r="AP175" s="4" t="str">
        <f>IFERROR(VLOOKUP(AO175,'CRUCE OPORTUNIDADES'!$C$6:$D$105,2,FALSE),"")</f>
        <v/>
      </c>
      <c r="AQ175" s="4">
        <v>16.860000000000301</v>
      </c>
      <c r="AR175" s="4" t="str">
        <f>IFERROR(VLOOKUP(AQ175,'CRUCE OPORTUNIDADES'!$C$6:$D$105,2,FALSE),"")</f>
        <v/>
      </c>
      <c r="AS175" s="4">
        <v>17.860000000000301</v>
      </c>
      <c r="AT175" s="4" t="str">
        <f>IFERROR(VLOOKUP(AS175,'CRUCE OPORTUNIDADES'!$C$6:$D$105,2,FALSE),"")</f>
        <v/>
      </c>
      <c r="AU175" s="4">
        <v>18.860000000000301</v>
      </c>
      <c r="AV175" s="4" t="str">
        <f>IFERROR(VLOOKUP(AU175,'CRUCE OPORTUNIDADES'!$C$6:$D$105,2,FALSE),"")</f>
        <v/>
      </c>
      <c r="AW175" s="4">
        <v>19.860000000000401</v>
      </c>
      <c r="AX175" s="4" t="str">
        <f>IFERROR(VLOOKUP(AW175,'CRUCE OPORTUNIDADES'!$C$6:$D$105,2,FALSE),"")</f>
        <v/>
      </c>
      <c r="AY175" s="4">
        <v>20.860000000000401</v>
      </c>
      <c r="AZ175" s="4" t="str">
        <f>IFERROR(VLOOKUP(AY175,'CRUCE OPORTUNIDADES'!$C$6:$D$105,2,FALSE),"")</f>
        <v/>
      </c>
      <c r="BA175" s="4">
        <v>21.860000000000401</v>
      </c>
      <c r="BB175" s="4" t="str">
        <f>IFERROR(VLOOKUP(BA175,'CRUCE OPORTUNIDADES'!$C$6:$D$105,2,FALSE),"")</f>
        <v/>
      </c>
      <c r="BC175" s="4">
        <v>22.860000000000401</v>
      </c>
      <c r="BD175" s="4" t="str">
        <f>IFERROR(VLOOKUP(BC175,'CRUCE OPORTUNIDADES'!$C$6:$D$105,2,FALSE),"")</f>
        <v/>
      </c>
      <c r="BE175" s="4">
        <v>23.860000000000401</v>
      </c>
      <c r="BF175" s="4" t="str">
        <f>IFERROR(VLOOKUP(BE175,'CRUCE OPORTUNIDADES'!$C$6:$D$105,2,FALSE),"")</f>
        <v/>
      </c>
      <c r="BG175" s="4">
        <v>24.8600000000005</v>
      </c>
      <c r="BH175" s="4" t="str">
        <f>IFERROR(VLOOKUP(BG175,'CRUCE OPORTUNIDADES'!$C$6:$D$105,2,FALSE),"")</f>
        <v/>
      </c>
      <c r="BI175" s="4">
        <v>25.8600000000005</v>
      </c>
      <c r="BJ175" s="4" t="str">
        <f>IFERROR(VLOOKUP(BI175,'CRUCE OPORTUNIDADES'!$C$6:$D$105,2,FALSE),"")</f>
        <v/>
      </c>
    </row>
    <row r="176" spans="13:62" x14ac:dyDescent="0.25">
      <c r="M176" s="4"/>
      <c r="N176" s="4" t="str">
        <f>IF(N177&lt;&gt;""," -O","")</f>
        <v/>
      </c>
      <c r="O176" s="4"/>
      <c r="P176" s="4" t="str">
        <f>IF(P177&lt;&gt;""," -O","")</f>
        <v/>
      </c>
      <c r="Q176" s="4"/>
      <c r="R176" s="4" t="str">
        <f>IF(R177&lt;&gt;""," -O","")</f>
        <v/>
      </c>
      <c r="S176" s="4"/>
      <c r="T176" s="4" t="str">
        <f>IF(T177&lt;&gt;""," -O","")</f>
        <v/>
      </c>
      <c r="U176" s="4"/>
      <c r="V176" s="4" t="str">
        <f>IF(V177&lt;&gt;""," -O","")</f>
        <v/>
      </c>
      <c r="W176" s="4"/>
      <c r="X176" s="4" t="str">
        <f>IF(X177&lt;&gt;""," -O","")</f>
        <v/>
      </c>
      <c r="Y176" s="4"/>
      <c r="Z176" s="4" t="str">
        <f>IF(Z177&lt;&gt;""," -O","")</f>
        <v/>
      </c>
      <c r="AA176" s="4"/>
      <c r="AB176" s="4" t="str">
        <f>IF(AB177&lt;&gt;""," -O","")</f>
        <v/>
      </c>
      <c r="AC176" s="4"/>
      <c r="AD176" s="4" t="str">
        <f>IF(AD177&lt;&gt;""," -O","")</f>
        <v/>
      </c>
      <c r="AE176" s="4"/>
      <c r="AF176" s="4" t="str">
        <f>IF(AF177&lt;&gt;""," -O","")</f>
        <v/>
      </c>
      <c r="AG176" s="4"/>
      <c r="AH176" s="4" t="str">
        <f>IF(AH177&lt;&gt;""," -O","")</f>
        <v/>
      </c>
      <c r="AI176" s="4"/>
      <c r="AJ176" s="4" t="str">
        <f>IF(AJ177&lt;&gt;""," -O","")</f>
        <v/>
      </c>
      <c r="AK176" s="4"/>
      <c r="AL176" s="4" t="str">
        <f>IF(AL177&lt;&gt;""," -O","")</f>
        <v/>
      </c>
      <c r="AM176" s="4"/>
      <c r="AN176" s="4" t="str">
        <f>IF(AN177&lt;&gt;""," -O","")</f>
        <v/>
      </c>
      <c r="AO176" s="4"/>
      <c r="AP176" s="4" t="str">
        <f>IF(AP177&lt;&gt;""," -O","")</f>
        <v/>
      </c>
      <c r="AQ176" s="4"/>
      <c r="AR176" s="4" t="str">
        <f>IF(AR177&lt;&gt;""," -O","")</f>
        <v/>
      </c>
      <c r="AS176" s="4"/>
      <c r="AT176" s="4" t="str">
        <f>IF(AT177&lt;&gt;""," -O","")</f>
        <v/>
      </c>
      <c r="AU176" s="4"/>
      <c r="AV176" s="4" t="str">
        <f>IF(AV177&lt;&gt;""," -O","")</f>
        <v/>
      </c>
      <c r="AW176" s="4"/>
      <c r="AX176" s="4" t="str">
        <f>IF(AX177&lt;&gt;""," -O","")</f>
        <v/>
      </c>
      <c r="AY176" s="4"/>
      <c r="AZ176" s="4" t="str">
        <f>IF(AZ177&lt;&gt;""," -O","")</f>
        <v/>
      </c>
      <c r="BA176" s="4"/>
      <c r="BB176" s="4" t="str">
        <f>IF(BB177&lt;&gt;""," -O","")</f>
        <v/>
      </c>
      <c r="BC176" s="4"/>
      <c r="BD176" s="4" t="str">
        <f>IF(BD177&lt;&gt;""," -O","")</f>
        <v/>
      </c>
      <c r="BE176" s="4"/>
      <c r="BF176" s="4" t="str">
        <f>IF(BF177&lt;&gt;""," -O","")</f>
        <v/>
      </c>
      <c r="BG176" s="4"/>
      <c r="BH176" s="4" t="str">
        <f>IF(BH177&lt;&gt;""," -O","")</f>
        <v/>
      </c>
      <c r="BI176" s="4"/>
      <c r="BJ176" s="4" t="str">
        <f>IF(BJ177&lt;&gt;""," -O","")</f>
        <v/>
      </c>
    </row>
    <row r="177" spans="13:62" x14ac:dyDescent="0.25">
      <c r="M177" s="4">
        <v>1.87</v>
      </c>
      <c r="N177" s="4" t="str">
        <f>IFERROR(VLOOKUP(M177,'CRUCE OPORTUNIDADES'!$C$6:$D$105,2,FALSE),"")</f>
        <v/>
      </c>
      <c r="O177" s="4">
        <v>2.8700000000000201</v>
      </c>
      <c r="P177" s="4" t="str">
        <f>IFERROR(VLOOKUP(O177,'CRUCE OPORTUNIDADES'!$C$6:$D$105,2,FALSE),"")</f>
        <v/>
      </c>
      <c r="Q177" s="4">
        <v>3.8700000000000401</v>
      </c>
      <c r="R177" s="4" t="str">
        <f>IFERROR(VLOOKUP(Q177,'CRUCE OPORTUNIDADES'!$C$6:$D$105,2,FALSE),"")</f>
        <v/>
      </c>
      <c r="S177" s="4">
        <v>4.8700000000000596</v>
      </c>
      <c r="T177" s="4" t="str">
        <f>IFERROR(VLOOKUP(S177,'CRUCE OPORTUNIDADES'!$C$6:$D$105,2,FALSE),"")</f>
        <v/>
      </c>
      <c r="U177" s="4">
        <v>5.87000000000008</v>
      </c>
      <c r="V177" s="4" t="str">
        <f>IFERROR(VLOOKUP(U177,'CRUCE OPORTUNIDADES'!$C$6:$D$105,2,FALSE),"")</f>
        <v/>
      </c>
      <c r="W177" s="4">
        <v>6.8700000000000996</v>
      </c>
      <c r="X177" s="4" t="str">
        <f>IFERROR(VLOOKUP(W177,'CRUCE OPORTUNIDADES'!$C$6:$D$105,2,FALSE),"")</f>
        <v/>
      </c>
      <c r="Y177" s="4">
        <v>7.87000000000012</v>
      </c>
      <c r="Z177" s="4" t="str">
        <f>IFERROR(VLOOKUP(Y177,'CRUCE OPORTUNIDADES'!$C$6:$D$105,2,FALSE),"")</f>
        <v/>
      </c>
      <c r="AA177" s="4">
        <v>8.8700000000001396</v>
      </c>
      <c r="AB177" s="4" t="str">
        <f>IFERROR(VLOOKUP(AA177,'CRUCE OPORTUNIDADES'!$C$6:$D$105,2,FALSE),"")</f>
        <v/>
      </c>
      <c r="AC177" s="4">
        <v>9.8700000000001609</v>
      </c>
      <c r="AD177" s="4" t="str">
        <f>IFERROR(VLOOKUP(AC177,'CRUCE OPORTUNIDADES'!$C$6:$D$105,2,FALSE),"")</f>
        <v/>
      </c>
      <c r="AE177" s="4">
        <v>10.8700000000002</v>
      </c>
      <c r="AF177" s="4" t="str">
        <f>IFERROR(VLOOKUP(AE177,'CRUCE OPORTUNIDADES'!$C$6:$D$105,2,FALSE),"")</f>
        <v/>
      </c>
      <c r="AG177" s="4">
        <v>11.8700000000002</v>
      </c>
      <c r="AH177" s="4" t="str">
        <f>IFERROR(VLOOKUP(AG177,'CRUCE OPORTUNIDADES'!$C$6:$D$105,2,FALSE),"")</f>
        <v/>
      </c>
      <c r="AI177" s="4">
        <v>12.8700000000002</v>
      </c>
      <c r="AJ177" s="4" t="str">
        <f>IFERROR(VLOOKUP(AI177,'CRUCE OPORTUNIDADES'!$C$6:$D$105,2,FALSE),"")</f>
        <v/>
      </c>
      <c r="AK177" s="4">
        <v>13.8700000000002</v>
      </c>
      <c r="AL177" s="4" t="str">
        <f>IFERROR(VLOOKUP(AK177,'CRUCE OPORTUNIDADES'!$C$6:$D$105,2,FALSE),"")</f>
        <v/>
      </c>
      <c r="AM177" s="4">
        <v>14.870000000000299</v>
      </c>
      <c r="AN177" s="4" t="str">
        <f>IFERROR(VLOOKUP(AM177,'CRUCE OPORTUNIDADES'!$C$6:$D$105,2,FALSE),"")</f>
        <v/>
      </c>
      <c r="AO177" s="4">
        <v>15.870000000000299</v>
      </c>
      <c r="AP177" s="4" t="str">
        <f>IFERROR(VLOOKUP(AO177,'CRUCE OPORTUNIDADES'!$C$6:$D$105,2,FALSE),"")</f>
        <v/>
      </c>
      <c r="AQ177" s="4">
        <v>16.870000000000299</v>
      </c>
      <c r="AR177" s="4" t="str">
        <f>IFERROR(VLOOKUP(AQ177,'CRUCE OPORTUNIDADES'!$C$6:$D$105,2,FALSE),"")</f>
        <v/>
      </c>
      <c r="AS177" s="4">
        <v>17.870000000000299</v>
      </c>
      <c r="AT177" s="4" t="str">
        <f>IFERROR(VLOOKUP(AS177,'CRUCE OPORTUNIDADES'!$C$6:$D$105,2,FALSE),"")</f>
        <v/>
      </c>
      <c r="AU177" s="4">
        <v>18.870000000000299</v>
      </c>
      <c r="AV177" s="4" t="str">
        <f>IFERROR(VLOOKUP(AU177,'CRUCE OPORTUNIDADES'!$C$6:$D$105,2,FALSE),"")</f>
        <v/>
      </c>
      <c r="AW177" s="4">
        <v>19.870000000000399</v>
      </c>
      <c r="AX177" s="4" t="str">
        <f>IFERROR(VLOOKUP(AW177,'CRUCE OPORTUNIDADES'!$C$6:$D$105,2,FALSE),"")</f>
        <v/>
      </c>
      <c r="AY177" s="4">
        <v>20.870000000000399</v>
      </c>
      <c r="AZ177" s="4" t="str">
        <f>IFERROR(VLOOKUP(AY177,'CRUCE OPORTUNIDADES'!$C$6:$D$105,2,FALSE),"")</f>
        <v/>
      </c>
      <c r="BA177" s="4">
        <v>21.870000000000399</v>
      </c>
      <c r="BB177" s="4" t="str">
        <f>IFERROR(VLOOKUP(BA177,'CRUCE OPORTUNIDADES'!$C$6:$D$105,2,FALSE),"")</f>
        <v/>
      </c>
      <c r="BC177" s="4">
        <v>22.870000000000399</v>
      </c>
      <c r="BD177" s="4" t="str">
        <f>IFERROR(VLOOKUP(BC177,'CRUCE OPORTUNIDADES'!$C$6:$D$105,2,FALSE),"")</f>
        <v/>
      </c>
      <c r="BE177" s="4">
        <v>23.870000000000399</v>
      </c>
      <c r="BF177" s="4" t="str">
        <f>IFERROR(VLOOKUP(BE177,'CRUCE OPORTUNIDADES'!$C$6:$D$105,2,FALSE),"")</f>
        <v/>
      </c>
      <c r="BG177" s="4">
        <v>24.870000000000498</v>
      </c>
      <c r="BH177" s="4" t="str">
        <f>IFERROR(VLOOKUP(BG177,'CRUCE OPORTUNIDADES'!$C$6:$D$105,2,FALSE),"")</f>
        <v/>
      </c>
      <c r="BI177" s="4">
        <v>25.870000000000498</v>
      </c>
      <c r="BJ177" s="4" t="str">
        <f>IFERROR(VLOOKUP(BI177,'CRUCE OPORTUNIDADES'!$C$6:$D$105,2,FALSE),"")</f>
        <v/>
      </c>
    </row>
    <row r="178" spans="13:62" x14ac:dyDescent="0.25">
      <c r="M178" s="4"/>
      <c r="N178" s="4" t="str">
        <f>IF(N179&lt;&gt;""," -O","")</f>
        <v/>
      </c>
      <c r="O178" s="4"/>
      <c r="P178" s="4" t="str">
        <f>IF(P179&lt;&gt;""," -O","")</f>
        <v/>
      </c>
      <c r="Q178" s="4"/>
      <c r="R178" s="4" t="str">
        <f>IF(R179&lt;&gt;""," -O","")</f>
        <v/>
      </c>
      <c r="S178" s="4"/>
      <c r="T178" s="4" t="str">
        <f>IF(T179&lt;&gt;""," -O","")</f>
        <v/>
      </c>
      <c r="U178" s="4"/>
      <c r="V178" s="4" t="str">
        <f>IF(V179&lt;&gt;""," -O","")</f>
        <v/>
      </c>
      <c r="W178" s="4"/>
      <c r="X178" s="4" t="str">
        <f>IF(X179&lt;&gt;""," -O","")</f>
        <v/>
      </c>
      <c r="Y178" s="4"/>
      <c r="Z178" s="4" t="str">
        <f>IF(Z179&lt;&gt;""," -O","")</f>
        <v/>
      </c>
      <c r="AA178" s="4"/>
      <c r="AB178" s="4" t="str">
        <f>IF(AB179&lt;&gt;""," -O","")</f>
        <v/>
      </c>
      <c r="AC178" s="4"/>
      <c r="AD178" s="4" t="str">
        <f>IF(AD179&lt;&gt;""," -O","")</f>
        <v/>
      </c>
      <c r="AE178" s="4"/>
      <c r="AF178" s="4" t="str">
        <f>IF(AF179&lt;&gt;""," -O","")</f>
        <v/>
      </c>
      <c r="AG178" s="4"/>
      <c r="AH178" s="4" t="str">
        <f>IF(AH179&lt;&gt;""," -O","")</f>
        <v/>
      </c>
      <c r="AI178" s="4"/>
      <c r="AJ178" s="4" t="str">
        <f>IF(AJ179&lt;&gt;""," -O","")</f>
        <v/>
      </c>
      <c r="AK178" s="4"/>
      <c r="AL178" s="4" t="str">
        <f>IF(AL179&lt;&gt;""," -O","")</f>
        <v/>
      </c>
      <c r="AM178" s="4"/>
      <c r="AN178" s="4" t="str">
        <f>IF(AN179&lt;&gt;""," -O","")</f>
        <v/>
      </c>
      <c r="AO178" s="4"/>
      <c r="AP178" s="4" t="str">
        <f>IF(AP179&lt;&gt;""," -O","")</f>
        <v/>
      </c>
      <c r="AQ178" s="4"/>
      <c r="AR178" s="4" t="str">
        <f>IF(AR179&lt;&gt;""," -O","")</f>
        <v/>
      </c>
      <c r="AS178" s="4"/>
      <c r="AT178" s="4" t="str">
        <f>IF(AT179&lt;&gt;""," -O","")</f>
        <v/>
      </c>
      <c r="AU178" s="4"/>
      <c r="AV178" s="4" t="str">
        <f>IF(AV179&lt;&gt;""," -O","")</f>
        <v/>
      </c>
      <c r="AW178" s="4"/>
      <c r="AX178" s="4" t="str">
        <f>IF(AX179&lt;&gt;""," -O","")</f>
        <v/>
      </c>
      <c r="AY178" s="4"/>
      <c r="AZ178" s="4" t="str">
        <f>IF(AZ179&lt;&gt;""," -O","")</f>
        <v/>
      </c>
      <c r="BA178" s="4"/>
      <c r="BB178" s="4" t="str">
        <f>IF(BB179&lt;&gt;""," -O","")</f>
        <v/>
      </c>
      <c r="BC178" s="4"/>
      <c r="BD178" s="4" t="str">
        <f>IF(BD179&lt;&gt;""," -O","")</f>
        <v/>
      </c>
      <c r="BE178" s="4"/>
      <c r="BF178" s="4" t="str">
        <f>IF(BF179&lt;&gt;""," -O","")</f>
        <v/>
      </c>
      <c r="BG178" s="4"/>
      <c r="BH178" s="4" t="str">
        <f>IF(BH179&lt;&gt;""," -O","")</f>
        <v/>
      </c>
      <c r="BI178" s="4"/>
      <c r="BJ178" s="4" t="str">
        <f>IF(BJ179&lt;&gt;""," -O","")</f>
        <v/>
      </c>
    </row>
    <row r="179" spans="13:62" x14ac:dyDescent="0.25">
      <c r="M179" s="4">
        <v>1.88</v>
      </c>
      <c r="N179" s="4" t="str">
        <f>IFERROR(VLOOKUP(M179,'CRUCE OPORTUNIDADES'!$C$6:$D$105,2,FALSE),"")</f>
        <v/>
      </c>
      <c r="O179" s="4">
        <v>2.8800000000000199</v>
      </c>
      <c r="P179" s="4" t="str">
        <f>IFERROR(VLOOKUP(O179,'CRUCE OPORTUNIDADES'!$C$6:$D$105,2,FALSE),"")</f>
        <v/>
      </c>
      <c r="Q179" s="4">
        <v>3.8800000000000399</v>
      </c>
      <c r="R179" s="4" t="str">
        <f>IFERROR(VLOOKUP(Q179,'CRUCE OPORTUNIDADES'!$C$6:$D$105,2,FALSE),"")</f>
        <v/>
      </c>
      <c r="S179" s="4">
        <v>4.8800000000000603</v>
      </c>
      <c r="T179" s="4" t="str">
        <f>IFERROR(VLOOKUP(S179,'CRUCE OPORTUNIDADES'!$C$6:$D$105,2,FALSE),"")</f>
        <v/>
      </c>
      <c r="U179" s="4">
        <v>5.8800000000000798</v>
      </c>
      <c r="V179" s="4" t="str">
        <f>IFERROR(VLOOKUP(U179,'CRUCE OPORTUNIDADES'!$C$6:$D$105,2,FALSE),"")</f>
        <v/>
      </c>
      <c r="W179" s="4">
        <v>6.8800000000001003</v>
      </c>
      <c r="X179" s="4" t="str">
        <f>IFERROR(VLOOKUP(W179,'CRUCE OPORTUNIDADES'!$C$6:$D$105,2,FALSE),"")</f>
        <v/>
      </c>
      <c r="Y179" s="4">
        <v>7.8800000000001198</v>
      </c>
      <c r="Z179" s="4" t="str">
        <f>IFERROR(VLOOKUP(Y179,'CRUCE OPORTUNIDADES'!$C$6:$D$105,2,FALSE),"")</f>
        <v/>
      </c>
      <c r="AA179" s="4">
        <v>8.8800000000001393</v>
      </c>
      <c r="AB179" s="4" t="str">
        <f>IFERROR(VLOOKUP(AA179,'CRUCE OPORTUNIDADES'!$C$6:$D$105,2,FALSE),"")</f>
        <v/>
      </c>
      <c r="AC179" s="4">
        <v>9.8800000000001607</v>
      </c>
      <c r="AD179" s="4" t="str">
        <f>IFERROR(VLOOKUP(AC179,'CRUCE OPORTUNIDADES'!$C$6:$D$105,2,FALSE),"")</f>
        <v/>
      </c>
      <c r="AE179" s="4">
        <v>10.8800000000002</v>
      </c>
      <c r="AF179" s="4" t="str">
        <f>IFERROR(VLOOKUP(AE179,'CRUCE OPORTUNIDADES'!$C$6:$D$105,2,FALSE),"")</f>
        <v/>
      </c>
      <c r="AG179" s="4">
        <v>11.8800000000002</v>
      </c>
      <c r="AH179" s="4" t="str">
        <f>IFERROR(VLOOKUP(AG179,'CRUCE OPORTUNIDADES'!$C$6:$D$105,2,FALSE),"")</f>
        <v/>
      </c>
      <c r="AI179" s="4">
        <v>12.8800000000002</v>
      </c>
      <c r="AJ179" s="4" t="str">
        <f>IFERROR(VLOOKUP(AI179,'CRUCE OPORTUNIDADES'!$C$6:$D$105,2,FALSE),"")</f>
        <v/>
      </c>
      <c r="AK179" s="4">
        <v>13.8800000000002</v>
      </c>
      <c r="AL179" s="4" t="str">
        <f>IFERROR(VLOOKUP(AK179,'CRUCE OPORTUNIDADES'!$C$6:$D$105,2,FALSE),"")</f>
        <v/>
      </c>
      <c r="AM179" s="4">
        <v>14.880000000000299</v>
      </c>
      <c r="AN179" s="4" t="str">
        <f>IFERROR(VLOOKUP(AM179,'CRUCE OPORTUNIDADES'!$C$6:$D$105,2,FALSE),"")</f>
        <v/>
      </c>
      <c r="AO179" s="4">
        <v>15.880000000000299</v>
      </c>
      <c r="AP179" s="4" t="str">
        <f>IFERROR(VLOOKUP(AO179,'CRUCE OPORTUNIDADES'!$C$6:$D$105,2,FALSE),"")</f>
        <v/>
      </c>
      <c r="AQ179" s="4">
        <v>16.880000000000301</v>
      </c>
      <c r="AR179" s="4" t="str">
        <f>IFERROR(VLOOKUP(AQ179,'CRUCE OPORTUNIDADES'!$C$6:$D$105,2,FALSE),"")</f>
        <v/>
      </c>
      <c r="AS179" s="4">
        <v>17.880000000000301</v>
      </c>
      <c r="AT179" s="4" t="str">
        <f>IFERROR(VLOOKUP(AS179,'CRUCE OPORTUNIDADES'!$C$6:$D$105,2,FALSE),"")</f>
        <v/>
      </c>
      <c r="AU179" s="4">
        <v>18.880000000000301</v>
      </c>
      <c r="AV179" s="4" t="str">
        <f>IFERROR(VLOOKUP(AU179,'CRUCE OPORTUNIDADES'!$C$6:$D$105,2,FALSE),"")</f>
        <v/>
      </c>
      <c r="AW179" s="4">
        <v>19.8800000000004</v>
      </c>
      <c r="AX179" s="4" t="str">
        <f>IFERROR(VLOOKUP(AW179,'CRUCE OPORTUNIDADES'!$C$6:$D$105,2,FALSE),"")</f>
        <v/>
      </c>
      <c r="AY179" s="4">
        <v>20.8800000000004</v>
      </c>
      <c r="AZ179" s="4" t="str">
        <f>IFERROR(VLOOKUP(AY179,'CRUCE OPORTUNIDADES'!$C$6:$D$105,2,FALSE),"")</f>
        <v/>
      </c>
      <c r="BA179" s="4">
        <v>21.8800000000004</v>
      </c>
      <c r="BB179" s="4" t="str">
        <f>IFERROR(VLOOKUP(BA179,'CRUCE OPORTUNIDADES'!$C$6:$D$105,2,FALSE),"")</f>
        <v/>
      </c>
      <c r="BC179" s="4">
        <v>22.8800000000004</v>
      </c>
      <c r="BD179" s="4" t="str">
        <f>IFERROR(VLOOKUP(BC179,'CRUCE OPORTUNIDADES'!$C$6:$D$105,2,FALSE),"")</f>
        <v/>
      </c>
      <c r="BE179" s="4">
        <v>23.8800000000004</v>
      </c>
      <c r="BF179" s="4" t="str">
        <f>IFERROR(VLOOKUP(BE179,'CRUCE OPORTUNIDADES'!$C$6:$D$105,2,FALSE),"")</f>
        <v/>
      </c>
      <c r="BG179" s="4">
        <v>24.8800000000005</v>
      </c>
      <c r="BH179" s="4" t="str">
        <f>IFERROR(VLOOKUP(BG179,'CRUCE OPORTUNIDADES'!$C$6:$D$105,2,FALSE),"")</f>
        <v/>
      </c>
      <c r="BI179" s="4">
        <v>25.8800000000005</v>
      </c>
      <c r="BJ179" s="4" t="str">
        <f>IFERROR(VLOOKUP(BI179,'CRUCE OPORTUNIDADES'!$C$6:$D$105,2,FALSE),"")</f>
        <v/>
      </c>
    </row>
    <row r="180" spans="13:62" x14ac:dyDescent="0.25">
      <c r="M180" s="4"/>
      <c r="N180" s="4" t="str">
        <f>IF(N181&lt;&gt;""," -O","")</f>
        <v/>
      </c>
      <c r="O180" s="4"/>
      <c r="P180" s="4" t="str">
        <f>IF(P181&lt;&gt;""," -O","")</f>
        <v/>
      </c>
      <c r="Q180" s="4"/>
      <c r="R180" s="4" t="str">
        <f>IF(R181&lt;&gt;""," -O","")</f>
        <v/>
      </c>
      <c r="S180" s="4"/>
      <c r="T180" s="4" t="str">
        <f>IF(T181&lt;&gt;""," -O","")</f>
        <v/>
      </c>
      <c r="U180" s="4"/>
      <c r="V180" s="4" t="str">
        <f>IF(V181&lt;&gt;""," -O","")</f>
        <v/>
      </c>
      <c r="W180" s="4"/>
      <c r="X180" s="4" t="str">
        <f>IF(X181&lt;&gt;""," -O","")</f>
        <v/>
      </c>
      <c r="Y180" s="4"/>
      <c r="Z180" s="4" t="str">
        <f>IF(Z181&lt;&gt;""," -O","")</f>
        <v/>
      </c>
      <c r="AA180" s="4"/>
      <c r="AB180" s="4" t="str">
        <f>IF(AB181&lt;&gt;""," -O","")</f>
        <v/>
      </c>
      <c r="AC180" s="4"/>
      <c r="AD180" s="4" t="str">
        <f>IF(AD181&lt;&gt;""," -O","")</f>
        <v/>
      </c>
      <c r="AE180" s="4"/>
      <c r="AF180" s="4" t="str">
        <f>IF(AF181&lt;&gt;""," -O","")</f>
        <v/>
      </c>
      <c r="AG180" s="4"/>
      <c r="AH180" s="4" t="str">
        <f>IF(AH181&lt;&gt;""," -O","")</f>
        <v/>
      </c>
      <c r="AI180" s="4"/>
      <c r="AJ180" s="4" t="str">
        <f>IF(AJ181&lt;&gt;""," -O","")</f>
        <v/>
      </c>
      <c r="AK180" s="4"/>
      <c r="AL180" s="4" t="str">
        <f>IF(AL181&lt;&gt;""," -O","")</f>
        <v/>
      </c>
      <c r="AM180" s="4"/>
      <c r="AN180" s="4" t="str">
        <f>IF(AN181&lt;&gt;""," -O","")</f>
        <v/>
      </c>
      <c r="AO180" s="4"/>
      <c r="AP180" s="4" t="str">
        <f>IF(AP181&lt;&gt;""," -O","")</f>
        <v/>
      </c>
      <c r="AQ180" s="4"/>
      <c r="AR180" s="4" t="str">
        <f>IF(AR181&lt;&gt;""," -O","")</f>
        <v/>
      </c>
      <c r="AS180" s="4"/>
      <c r="AT180" s="4" t="str">
        <f>IF(AT181&lt;&gt;""," -O","")</f>
        <v/>
      </c>
      <c r="AU180" s="4"/>
      <c r="AV180" s="4" t="str">
        <f>IF(AV181&lt;&gt;""," -O","")</f>
        <v/>
      </c>
      <c r="AW180" s="4"/>
      <c r="AX180" s="4" t="str">
        <f>IF(AX181&lt;&gt;""," -O","")</f>
        <v/>
      </c>
      <c r="AY180" s="4"/>
      <c r="AZ180" s="4" t="str">
        <f>IF(AZ181&lt;&gt;""," -O","")</f>
        <v/>
      </c>
      <c r="BA180" s="4"/>
      <c r="BB180" s="4" t="str">
        <f>IF(BB181&lt;&gt;""," -O","")</f>
        <v/>
      </c>
      <c r="BC180" s="4"/>
      <c r="BD180" s="4" t="str">
        <f>IF(BD181&lt;&gt;""," -O","")</f>
        <v/>
      </c>
      <c r="BE180" s="4"/>
      <c r="BF180" s="4" t="str">
        <f>IF(BF181&lt;&gt;""," -O","")</f>
        <v/>
      </c>
      <c r="BG180" s="4"/>
      <c r="BH180" s="4" t="str">
        <f>IF(BH181&lt;&gt;""," -O","")</f>
        <v/>
      </c>
      <c r="BI180" s="4"/>
      <c r="BJ180" s="4" t="str">
        <f>IF(BJ181&lt;&gt;""," -O","")</f>
        <v/>
      </c>
    </row>
    <row r="181" spans="13:62" x14ac:dyDescent="0.25">
      <c r="M181" s="4">
        <v>1.89</v>
      </c>
      <c r="N181" s="4" t="str">
        <f>IFERROR(VLOOKUP(M181,'CRUCE OPORTUNIDADES'!$C$6:$D$105,2,FALSE),"")</f>
        <v/>
      </c>
      <c r="O181" s="4">
        <v>2.8900000000000201</v>
      </c>
      <c r="P181" s="4" t="str">
        <f>IFERROR(VLOOKUP(O181,'CRUCE OPORTUNIDADES'!$C$6:$D$105,2,FALSE),"")</f>
        <v/>
      </c>
      <c r="Q181" s="4">
        <v>3.8900000000000401</v>
      </c>
      <c r="R181" s="4" t="str">
        <f>IFERROR(VLOOKUP(Q181,'CRUCE OPORTUNIDADES'!$C$6:$D$105,2,FALSE),"")</f>
        <v/>
      </c>
      <c r="S181" s="4">
        <v>4.8900000000000601</v>
      </c>
      <c r="T181" s="4" t="str">
        <f>IFERROR(VLOOKUP(S181,'CRUCE OPORTUNIDADES'!$C$6:$D$105,2,FALSE),"")</f>
        <v/>
      </c>
      <c r="U181" s="4">
        <v>5.8900000000000796</v>
      </c>
      <c r="V181" s="4" t="str">
        <f>IFERROR(VLOOKUP(U181,'CRUCE OPORTUNIDADES'!$C$6:$D$105,2,FALSE),"")</f>
        <v/>
      </c>
      <c r="W181" s="4">
        <v>6.8900000000001</v>
      </c>
      <c r="X181" s="4" t="str">
        <f>IFERROR(VLOOKUP(W181,'CRUCE OPORTUNIDADES'!$C$6:$D$105,2,FALSE),"")</f>
        <v/>
      </c>
      <c r="Y181" s="4">
        <v>7.8900000000001196</v>
      </c>
      <c r="Z181" s="4" t="str">
        <f>IFERROR(VLOOKUP(Y181,'CRUCE OPORTUNIDADES'!$C$6:$D$105,2,FALSE),"")</f>
        <v/>
      </c>
      <c r="AA181" s="4">
        <v>8.8900000000001391</v>
      </c>
      <c r="AB181" s="4" t="str">
        <f>IFERROR(VLOOKUP(AA181,'CRUCE OPORTUNIDADES'!$C$6:$D$105,2,FALSE),"")</f>
        <v/>
      </c>
      <c r="AC181" s="4">
        <v>9.8900000000001604</v>
      </c>
      <c r="AD181" s="4" t="str">
        <f>IFERROR(VLOOKUP(AC181,'CRUCE OPORTUNIDADES'!$C$6:$D$105,2,FALSE),"")</f>
        <v/>
      </c>
      <c r="AE181" s="4">
        <v>10.8900000000002</v>
      </c>
      <c r="AF181" s="4" t="str">
        <f>IFERROR(VLOOKUP(AE181,'CRUCE OPORTUNIDADES'!$C$6:$D$105,2,FALSE),"")</f>
        <v/>
      </c>
      <c r="AG181" s="4">
        <v>11.8900000000002</v>
      </c>
      <c r="AH181" s="4" t="str">
        <f>IFERROR(VLOOKUP(AG181,'CRUCE OPORTUNIDADES'!$C$6:$D$105,2,FALSE),"")</f>
        <v/>
      </c>
      <c r="AI181" s="4">
        <v>12.8900000000002</v>
      </c>
      <c r="AJ181" s="4" t="str">
        <f>IFERROR(VLOOKUP(AI181,'CRUCE OPORTUNIDADES'!$C$6:$D$105,2,FALSE),"")</f>
        <v/>
      </c>
      <c r="AK181" s="4">
        <v>13.8900000000002</v>
      </c>
      <c r="AL181" s="4" t="str">
        <f>IFERROR(VLOOKUP(AK181,'CRUCE OPORTUNIDADES'!$C$6:$D$105,2,FALSE),"")</f>
        <v/>
      </c>
      <c r="AM181" s="4">
        <v>14.890000000000301</v>
      </c>
      <c r="AN181" s="4" t="str">
        <f>IFERROR(VLOOKUP(AM181,'CRUCE OPORTUNIDADES'!$C$6:$D$105,2,FALSE),"")</f>
        <v/>
      </c>
      <c r="AO181" s="4">
        <v>15.890000000000301</v>
      </c>
      <c r="AP181" s="4" t="str">
        <f>IFERROR(VLOOKUP(AO181,'CRUCE OPORTUNIDADES'!$C$6:$D$105,2,FALSE),"")</f>
        <v/>
      </c>
      <c r="AQ181" s="4">
        <v>16.890000000000299</v>
      </c>
      <c r="AR181" s="4" t="str">
        <f>IFERROR(VLOOKUP(AQ181,'CRUCE OPORTUNIDADES'!$C$6:$D$105,2,FALSE),"")</f>
        <v/>
      </c>
      <c r="AS181" s="4">
        <v>17.890000000000299</v>
      </c>
      <c r="AT181" s="4" t="str">
        <f>IFERROR(VLOOKUP(AS181,'CRUCE OPORTUNIDADES'!$C$6:$D$105,2,FALSE),"")</f>
        <v/>
      </c>
      <c r="AU181" s="4">
        <v>18.890000000000299</v>
      </c>
      <c r="AV181" s="4" t="str">
        <f>IFERROR(VLOOKUP(AU181,'CRUCE OPORTUNIDADES'!$C$6:$D$105,2,FALSE),"")</f>
        <v/>
      </c>
      <c r="AW181" s="4">
        <v>19.890000000000398</v>
      </c>
      <c r="AX181" s="4" t="str">
        <f>IFERROR(VLOOKUP(AW181,'CRUCE OPORTUNIDADES'!$C$6:$D$105,2,FALSE),"")</f>
        <v/>
      </c>
      <c r="AY181" s="4">
        <v>20.890000000000398</v>
      </c>
      <c r="AZ181" s="4" t="str">
        <f>IFERROR(VLOOKUP(AY181,'CRUCE OPORTUNIDADES'!$C$6:$D$105,2,FALSE),"")</f>
        <v/>
      </c>
      <c r="BA181" s="4">
        <v>21.890000000000398</v>
      </c>
      <c r="BB181" s="4" t="str">
        <f>IFERROR(VLOOKUP(BA181,'CRUCE OPORTUNIDADES'!$C$6:$D$105,2,FALSE),"")</f>
        <v/>
      </c>
      <c r="BC181" s="4">
        <v>22.890000000000398</v>
      </c>
      <c r="BD181" s="4" t="str">
        <f>IFERROR(VLOOKUP(BC181,'CRUCE OPORTUNIDADES'!$C$6:$D$105,2,FALSE),"")</f>
        <v/>
      </c>
      <c r="BE181" s="4">
        <v>23.890000000000398</v>
      </c>
      <c r="BF181" s="4" t="str">
        <f>IFERROR(VLOOKUP(BE181,'CRUCE OPORTUNIDADES'!$C$6:$D$105,2,FALSE),"")</f>
        <v/>
      </c>
      <c r="BG181" s="4">
        <v>24.890000000000502</v>
      </c>
      <c r="BH181" s="4" t="str">
        <f>IFERROR(VLOOKUP(BG181,'CRUCE OPORTUNIDADES'!$C$6:$D$105,2,FALSE),"")</f>
        <v/>
      </c>
      <c r="BI181" s="4">
        <v>25.890000000000502</v>
      </c>
      <c r="BJ181" s="4" t="str">
        <f>IFERROR(VLOOKUP(BI181,'CRUCE OPORTUNIDADES'!$C$6:$D$105,2,FALSE),"")</f>
        <v/>
      </c>
    </row>
    <row r="182" spans="13:62" x14ac:dyDescent="0.25">
      <c r="M182" s="4"/>
      <c r="N182" s="4" t="str">
        <f>IF(N183&lt;&gt;""," -O","")</f>
        <v/>
      </c>
      <c r="O182" s="4"/>
      <c r="P182" s="4" t="str">
        <f>IF(P183&lt;&gt;""," -O","")</f>
        <v/>
      </c>
      <c r="Q182" s="4"/>
      <c r="R182" s="4" t="str">
        <f>IF(R183&lt;&gt;""," -O","")</f>
        <v/>
      </c>
      <c r="S182" s="4"/>
      <c r="T182" s="4" t="str">
        <f>IF(T183&lt;&gt;""," -O","")</f>
        <v/>
      </c>
      <c r="U182" s="4"/>
      <c r="V182" s="4" t="str">
        <f>IF(V183&lt;&gt;""," -O","")</f>
        <v/>
      </c>
      <c r="W182" s="4"/>
      <c r="X182" s="4" t="str">
        <f>IF(X183&lt;&gt;""," -O","")</f>
        <v/>
      </c>
      <c r="Y182" s="4"/>
      <c r="Z182" s="4" t="str">
        <f>IF(Z183&lt;&gt;""," -O","")</f>
        <v/>
      </c>
      <c r="AA182" s="4"/>
      <c r="AB182" s="4" t="str">
        <f>IF(AB183&lt;&gt;""," -O","")</f>
        <v/>
      </c>
      <c r="AC182" s="4"/>
      <c r="AD182" s="4" t="str">
        <f>IF(AD183&lt;&gt;""," -O","")</f>
        <v/>
      </c>
      <c r="AE182" s="4"/>
      <c r="AF182" s="4" t="str">
        <f>IF(AF183&lt;&gt;""," -O","")</f>
        <v/>
      </c>
      <c r="AG182" s="4"/>
      <c r="AH182" s="4" t="str">
        <f>IF(AH183&lt;&gt;""," -O","")</f>
        <v/>
      </c>
      <c r="AI182" s="4"/>
      <c r="AJ182" s="4" t="str">
        <f>IF(AJ183&lt;&gt;""," -O","")</f>
        <v/>
      </c>
      <c r="AK182" s="4"/>
      <c r="AL182" s="4" t="str">
        <f>IF(AL183&lt;&gt;""," -O","")</f>
        <v/>
      </c>
      <c r="AM182" s="4"/>
      <c r="AN182" s="4" t="str">
        <f>IF(AN183&lt;&gt;""," -O","")</f>
        <v/>
      </c>
      <c r="AO182" s="4"/>
      <c r="AP182" s="4" t="str">
        <f>IF(AP183&lt;&gt;""," -O","")</f>
        <v/>
      </c>
      <c r="AQ182" s="4"/>
      <c r="AR182" s="4" t="str">
        <f>IF(AR183&lt;&gt;""," -O","")</f>
        <v/>
      </c>
      <c r="AS182" s="4"/>
      <c r="AT182" s="4" t="str">
        <f>IF(AT183&lt;&gt;""," -O","")</f>
        <v/>
      </c>
      <c r="AU182" s="4"/>
      <c r="AV182" s="4" t="str">
        <f>IF(AV183&lt;&gt;""," -O","")</f>
        <v/>
      </c>
      <c r="AW182" s="4"/>
      <c r="AX182" s="4" t="str">
        <f>IF(AX183&lt;&gt;""," -O","")</f>
        <v/>
      </c>
      <c r="AY182" s="4"/>
      <c r="AZ182" s="4" t="str">
        <f>IF(AZ183&lt;&gt;""," -O","")</f>
        <v/>
      </c>
      <c r="BA182" s="4"/>
      <c r="BB182" s="4" t="str">
        <f>IF(BB183&lt;&gt;""," -O","")</f>
        <v/>
      </c>
      <c r="BC182" s="4"/>
      <c r="BD182" s="4" t="str">
        <f>IF(BD183&lt;&gt;""," -O","")</f>
        <v/>
      </c>
      <c r="BE182" s="4"/>
      <c r="BF182" s="4" t="str">
        <f>IF(BF183&lt;&gt;""," -O","")</f>
        <v/>
      </c>
      <c r="BG182" s="4"/>
      <c r="BH182" s="4" t="str">
        <f>IF(BH183&lt;&gt;""," -O","")</f>
        <v/>
      </c>
      <c r="BI182" s="4"/>
      <c r="BJ182" s="4" t="str">
        <f>IF(BJ183&lt;&gt;""," -O","")</f>
        <v/>
      </c>
    </row>
    <row r="183" spans="13:62" x14ac:dyDescent="0.25">
      <c r="M183" s="4">
        <v>1.9</v>
      </c>
      <c r="N183" s="4" t="str">
        <f>IFERROR(VLOOKUP(M183,'CRUCE OPORTUNIDADES'!$C$6:$D$105,2,FALSE),"")</f>
        <v/>
      </c>
      <c r="O183" s="4">
        <v>2.9000000000000199</v>
      </c>
      <c r="P183" s="4" t="str">
        <f>IFERROR(VLOOKUP(O183,'CRUCE OPORTUNIDADES'!$C$6:$D$105,2,FALSE),"")</f>
        <v/>
      </c>
      <c r="Q183" s="4">
        <v>3.9000000000000399</v>
      </c>
      <c r="R183" s="4" t="str">
        <f>IFERROR(VLOOKUP(Q183,'CRUCE OPORTUNIDADES'!$C$6:$D$105,2,FALSE),"")</f>
        <v/>
      </c>
      <c r="S183" s="4">
        <v>4.9000000000000599</v>
      </c>
      <c r="T183" s="4" t="str">
        <f>IFERROR(VLOOKUP(S183,'CRUCE OPORTUNIDADES'!$C$6:$D$105,2,FALSE),"")</f>
        <v/>
      </c>
      <c r="U183" s="4">
        <v>5.9000000000000803</v>
      </c>
      <c r="V183" s="4" t="str">
        <f>IFERROR(VLOOKUP(U183,'CRUCE OPORTUNIDADES'!$C$6:$D$105,2,FALSE),"")</f>
        <v/>
      </c>
      <c r="W183" s="4">
        <v>6.9000000000000998</v>
      </c>
      <c r="X183" s="4" t="str">
        <f>IFERROR(VLOOKUP(W183,'CRUCE OPORTUNIDADES'!$C$6:$D$105,2,FALSE),"")</f>
        <v/>
      </c>
      <c r="Y183" s="4">
        <v>7.9000000000001203</v>
      </c>
      <c r="Z183" s="4" t="str">
        <f>IFERROR(VLOOKUP(Y183,'CRUCE OPORTUNIDADES'!$C$6:$D$105,2,FALSE),"")</f>
        <v/>
      </c>
      <c r="AA183" s="4">
        <v>8.9000000000001407</v>
      </c>
      <c r="AB183" s="4" t="str">
        <f>IFERROR(VLOOKUP(AA183,'CRUCE OPORTUNIDADES'!$C$6:$D$105,2,FALSE),"")</f>
        <v/>
      </c>
      <c r="AC183" s="4">
        <v>9.9000000000001602</v>
      </c>
      <c r="AD183" s="4" t="str">
        <f>IFERROR(VLOOKUP(AC183,'CRUCE OPORTUNIDADES'!$C$6:$D$105,2,FALSE),"")</f>
        <v/>
      </c>
      <c r="AE183" s="4">
        <v>10.900000000000199</v>
      </c>
      <c r="AF183" s="4" t="str">
        <f>IFERROR(VLOOKUP(AE183,'CRUCE OPORTUNIDADES'!$C$6:$D$105,2,FALSE),"")</f>
        <v/>
      </c>
      <c r="AG183" s="4">
        <v>11.900000000000199</v>
      </c>
      <c r="AH183" s="4" t="str">
        <f>IFERROR(VLOOKUP(AG183,'CRUCE OPORTUNIDADES'!$C$6:$D$105,2,FALSE),"")</f>
        <v/>
      </c>
      <c r="AI183" s="4">
        <v>12.900000000000199</v>
      </c>
      <c r="AJ183" s="4" t="str">
        <f>IFERROR(VLOOKUP(AI183,'CRUCE OPORTUNIDADES'!$C$6:$D$105,2,FALSE),"")</f>
        <v/>
      </c>
      <c r="AK183" s="4">
        <v>13.900000000000199</v>
      </c>
      <c r="AL183" s="4" t="str">
        <f>IFERROR(VLOOKUP(AK183,'CRUCE OPORTUNIDADES'!$C$6:$D$105,2,FALSE),"")</f>
        <v/>
      </c>
      <c r="AM183" s="4">
        <v>14.900000000000301</v>
      </c>
      <c r="AN183" s="4" t="str">
        <f>IFERROR(VLOOKUP(AM183,'CRUCE OPORTUNIDADES'!$C$6:$D$105,2,FALSE),"")</f>
        <v/>
      </c>
      <c r="AO183" s="4">
        <v>15.900000000000301</v>
      </c>
      <c r="AP183" s="4" t="str">
        <f>IFERROR(VLOOKUP(AO183,'CRUCE OPORTUNIDADES'!$C$6:$D$105,2,FALSE),"")</f>
        <v/>
      </c>
      <c r="AQ183" s="4">
        <v>16.900000000000301</v>
      </c>
      <c r="AR183" s="4" t="str">
        <f>IFERROR(VLOOKUP(AQ183,'CRUCE OPORTUNIDADES'!$C$6:$D$105,2,FALSE),"")</f>
        <v/>
      </c>
      <c r="AS183" s="4">
        <v>17.900000000000301</v>
      </c>
      <c r="AT183" s="4" t="str">
        <f>IFERROR(VLOOKUP(AS183,'CRUCE OPORTUNIDADES'!$C$6:$D$105,2,FALSE),"")</f>
        <v/>
      </c>
      <c r="AU183" s="4">
        <v>18.900000000000301</v>
      </c>
      <c r="AV183" s="4" t="str">
        <f>IFERROR(VLOOKUP(AU183,'CRUCE OPORTUNIDADES'!$C$6:$D$105,2,FALSE),"")</f>
        <v/>
      </c>
      <c r="AW183" s="4">
        <v>19.9000000000004</v>
      </c>
      <c r="AX183" s="4" t="str">
        <f>IFERROR(VLOOKUP(AW183,'CRUCE OPORTUNIDADES'!$C$6:$D$105,2,FALSE),"")</f>
        <v/>
      </c>
      <c r="AY183" s="4">
        <v>20.9000000000004</v>
      </c>
      <c r="AZ183" s="4" t="str">
        <f>IFERROR(VLOOKUP(AY183,'CRUCE OPORTUNIDADES'!$C$6:$D$105,2,FALSE),"")</f>
        <v/>
      </c>
      <c r="BA183" s="4">
        <v>21.9000000000004</v>
      </c>
      <c r="BB183" s="4" t="str">
        <f>IFERROR(VLOOKUP(BA183,'CRUCE OPORTUNIDADES'!$C$6:$D$105,2,FALSE),"")</f>
        <v/>
      </c>
      <c r="BC183" s="4">
        <v>22.9000000000004</v>
      </c>
      <c r="BD183" s="4" t="str">
        <f>IFERROR(VLOOKUP(BC183,'CRUCE OPORTUNIDADES'!$C$6:$D$105,2,FALSE),"")</f>
        <v/>
      </c>
      <c r="BE183" s="4">
        <v>23.9000000000004</v>
      </c>
      <c r="BF183" s="4" t="str">
        <f>IFERROR(VLOOKUP(BE183,'CRUCE OPORTUNIDADES'!$C$6:$D$105,2,FALSE),"")</f>
        <v/>
      </c>
      <c r="BG183" s="4">
        <v>24.9000000000005</v>
      </c>
      <c r="BH183" s="4" t="str">
        <f>IFERROR(VLOOKUP(BG183,'CRUCE OPORTUNIDADES'!$C$6:$D$105,2,FALSE),"")</f>
        <v/>
      </c>
      <c r="BI183" s="4">
        <v>25.9000000000005</v>
      </c>
      <c r="BJ183" s="4" t="str">
        <f>IFERROR(VLOOKUP(BI183,'CRUCE OPORTUNIDADES'!$C$6:$D$105,2,FALSE),"")</f>
        <v/>
      </c>
    </row>
    <row r="184" spans="13:62" x14ac:dyDescent="0.25">
      <c r="M184" s="4"/>
      <c r="N184" s="4" t="str">
        <f>IF(N185&lt;&gt;""," -O","")</f>
        <v/>
      </c>
      <c r="O184" s="4"/>
      <c r="P184" s="4" t="str">
        <f>IF(P185&lt;&gt;""," -O","")</f>
        <v/>
      </c>
      <c r="Q184" s="4"/>
      <c r="R184" s="4" t="str">
        <f>IF(R185&lt;&gt;""," -O","")</f>
        <v/>
      </c>
      <c r="S184" s="4"/>
      <c r="T184" s="4" t="str">
        <f>IF(T185&lt;&gt;""," -O","")</f>
        <v/>
      </c>
      <c r="U184" s="4"/>
      <c r="V184" s="4" t="str">
        <f>IF(V185&lt;&gt;""," -O","")</f>
        <v/>
      </c>
      <c r="W184" s="4"/>
      <c r="X184" s="4" t="str">
        <f>IF(X185&lt;&gt;""," -O","")</f>
        <v/>
      </c>
      <c r="Y184" s="4"/>
      <c r="Z184" s="4" t="str">
        <f>IF(Z185&lt;&gt;""," -O","")</f>
        <v/>
      </c>
      <c r="AA184" s="4"/>
      <c r="AB184" s="4" t="str">
        <f>IF(AB185&lt;&gt;""," -O","")</f>
        <v/>
      </c>
      <c r="AC184" s="4"/>
      <c r="AD184" s="4" t="str">
        <f>IF(AD185&lt;&gt;""," -O","")</f>
        <v/>
      </c>
      <c r="AE184" s="4"/>
      <c r="AF184" s="4" t="str">
        <f>IF(AF185&lt;&gt;""," -O","")</f>
        <v/>
      </c>
      <c r="AG184" s="4"/>
      <c r="AH184" s="4" t="str">
        <f>IF(AH185&lt;&gt;""," -O","")</f>
        <v/>
      </c>
      <c r="AI184" s="4"/>
      <c r="AJ184" s="4" t="str">
        <f>IF(AJ185&lt;&gt;""," -O","")</f>
        <v/>
      </c>
      <c r="AK184" s="4"/>
      <c r="AL184" s="4" t="str">
        <f>IF(AL185&lt;&gt;""," -O","")</f>
        <v/>
      </c>
      <c r="AM184" s="4"/>
      <c r="AN184" s="4" t="str">
        <f>IF(AN185&lt;&gt;""," -O","")</f>
        <v/>
      </c>
      <c r="AO184" s="4"/>
      <c r="AP184" s="4" t="str">
        <f>IF(AP185&lt;&gt;""," -O","")</f>
        <v/>
      </c>
      <c r="AQ184" s="4"/>
      <c r="AR184" s="4" t="str">
        <f>IF(AR185&lt;&gt;""," -O","")</f>
        <v/>
      </c>
      <c r="AS184" s="4"/>
      <c r="AT184" s="4" t="str">
        <f>IF(AT185&lt;&gt;""," -O","")</f>
        <v/>
      </c>
      <c r="AU184" s="4"/>
      <c r="AV184" s="4" t="str">
        <f>IF(AV185&lt;&gt;""," -O","")</f>
        <v/>
      </c>
      <c r="AW184" s="4"/>
      <c r="AX184" s="4" t="str">
        <f>IF(AX185&lt;&gt;""," -O","")</f>
        <v/>
      </c>
      <c r="AY184" s="4"/>
      <c r="AZ184" s="4" t="str">
        <f>IF(AZ185&lt;&gt;""," -O","")</f>
        <v/>
      </c>
      <c r="BA184" s="4"/>
      <c r="BB184" s="4" t="str">
        <f>IF(BB185&lt;&gt;""," -O","")</f>
        <v/>
      </c>
      <c r="BC184" s="4"/>
      <c r="BD184" s="4" t="str">
        <f>IF(BD185&lt;&gt;""," -O","")</f>
        <v/>
      </c>
      <c r="BE184" s="4"/>
      <c r="BF184" s="4" t="str">
        <f>IF(BF185&lt;&gt;""," -O","")</f>
        <v/>
      </c>
      <c r="BG184" s="4"/>
      <c r="BH184" s="4" t="str">
        <f>IF(BH185&lt;&gt;""," -O","")</f>
        <v/>
      </c>
      <c r="BI184" s="4"/>
      <c r="BJ184" s="4" t="str">
        <f>IF(BJ185&lt;&gt;""," -O","")</f>
        <v/>
      </c>
    </row>
    <row r="185" spans="13:62" x14ac:dyDescent="0.25">
      <c r="M185" s="4">
        <v>1.91</v>
      </c>
      <c r="N185" s="4" t="str">
        <f>IFERROR(VLOOKUP(M185,'CRUCE OPORTUNIDADES'!$C$6:$D$105,2,FALSE),"")</f>
        <v/>
      </c>
      <c r="O185" s="4">
        <v>2.9100000000000201</v>
      </c>
      <c r="P185" s="4" t="str">
        <f>IFERROR(VLOOKUP(O185,'CRUCE OPORTUNIDADES'!$C$6:$D$105,2,FALSE),"")</f>
        <v/>
      </c>
      <c r="Q185" s="4">
        <v>3.9100000000000401</v>
      </c>
      <c r="R185" s="4" t="str">
        <f>IFERROR(VLOOKUP(Q185,'CRUCE OPORTUNIDADES'!$C$6:$D$105,2,FALSE),"")</f>
        <v/>
      </c>
      <c r="S185" s="4">
        <v>4.9100000000000597</v>
      </c>
      <c r="T185" s="4" t="str">
        <f>IFERROR(VLOOKUP(S185,'CRUCE OPORTUNIDADES'!$C$6:$D$105,2,FALSE),"")</f>
        <v/>
      </c>
      <c r="U185" s="4">
        <v>5.9100000000000801</v>
      </c>
      <c r="V185" s="4" t="str">
        <f>IFERROR(VLOOKUP(U185,'CRUCE OPORTUNIDADES'!$C$6:$D$105,2,FALSE),"")</f>
        <v/>
      </c>
      <c r="W185" s="4">
        <v>6.9100000000000996</v>
      </c>
      <c r="X185" s="4" t="str">
        <f>IFERROR(VLOOKUP(W185,'CRUCE OPORTUNIDADES'!$C$6:$D$105,2,FALSE),"")</f>
        <v/>
      </c>
      <c r="Y185" s="4">
        <v>7.91000000000012</v>
      </c>
      <c r="Z185" s="4" t="str">
        <f>IFERROR(VLOOKUP(Y185,'CRUCE OPORTUNIDADES'!$C$6:$D$105,2,FALSE),"")</f>
        <v/>
      </c>
      <c r="AA185" s="4">
        <v>8.9100000000001405</v>
      </c>
      <c r="AB185" s="4" t="str">
        <f>IFERROR(VLOOKUP(AA185,'CRUCE OPORTUNIDADES'!$C$6:$D$105,2,FALSE),"")</f>
        <v/>
      </c>
      <c r="AC185" s="4">
        <v>9.91000000000016</v>
      </c>
      <c r="AD185" s="4" t="str">
        <f>IFERROR(VLOOKUP(AC185,'CRUCE OPORTUNIDADES'!$C$6:$D$105,2,FALSE),"")</f>
        <v/>
      </c>
      <c r="AE185" s="4">
        <v>10.910000000000201</v>
      </c>
      <c r="AF185" s="4" t="str">
        <f>IFERROR(VLOOKUP(AE185,'CRUCE OPORTUNIDADES'!$C$6:$D$105,2,FALSE),"")</f>
        <v/>
      </c>
      <c r="AG185" s="4">
        <v>11.910000000000201</v>
      </c>
      <c r="AH185" s="4" t="str">
        <f>IFERROR(VLOOKUP(AG185,'CRUCE OPORTUNIDADES'!$C$6:$D$105,2,FALSE),"")</f>
        <v/>
      </c>
      <c r="AI185" s="4">
        <v>12.910000000000201</v>
      </c>
      <c r="AJ185" s="4" t="str">
        <f>IFERROR(VLOOKUP(AI185,'CRUCE OPORTUNIDADES'!$C$6:$D$105,2,FALSE),"")</f>
        <v/>
      </c>
      <c r="AK185" s="4">
        <v>13.910000000000201</v>
      </c>
      <c r="AL185" s="4" t="str">
        <f>IFERROR(VLOOKUP(AK185,'CRUCE OPORTUNIDADES'!$C$6:$D$105,2,FALSE),"")</f>
        <v/>
      </c>
      <c r="AM185" s="4">
        <v>14.9100000000003</v>
      </c>
      <c r="AN185" s="4" t="str">
        <f>IFERROR(VLOOKUP(AM185,'CRUCE OPORTUNIDADES'!$C$6:$D$105,2,FALSE),"")</f>
        <v/>
      </c>
      <c r="AO185" s="4">
        <v>15.9100000000003</v>
      </c>
      <c r="AP185" s="4" t="str">
        <f>IFERROR(VLOOKUP(AO185,'CRUCE OPORTUNIDADES'!$C$6:$D$105,2,FALSE),"")</f>
        <v/>
      </c>
      <c r="AQ185" s="4">
        <v>16.910000000000299</v>
      </c>
      <c r="AR185" s="4" t="str">
        <f>IFERROR(VLOOKUP(AQ185,'CRUCE OPORTUNIDADES'!$C$6:$D$105,2,FALSE),"")</f>
        <v/>
      </c>
      <c r="AS185" s="4">
        <v>17.910000000000299</v>
      </c>
      <c r="AT185" s="4" t="str">
        <f>IFERROR(VLOOKUP(AS185,'CRUCE OPORTUNIDADES'!$C$6:$D$105,2,FALSE),"")</f>
        <v/>
      </c>
      <c r="AU185" s="4">
        <v>18.910000000000299</v>
      </c>
      <c r="AV185" s="4" t="str">
        <f>IFERROR(VLOOKUP(AU185,'CRUCE OPORTUNIDADES'!$C$6:$D$105,2,FALSE),"")</f>
        <v/>
      </c>
      <c r="AW185" s="4">
        <v>19.910000000000402</v>
      </c>
      <c r="AX185" s="4" t="str">
        <f>IFERROR(VLOOKUP(AW185,'CRUCE OPORTUNIDADES'!$C$6:$D$105,2,FALSE),"")</f>
        <v/>
      </c>
      <c r="AY185" s="4">
        <v>20.910000000000402</v>
      </c>
      <c r="AZ185" s="4" t="str">
        <f>IFERROR(VLOOKUP(AY185,'CRUCE OPORTUNIDADES'!$C$6:$D$105,2,FALSE),"")</f>
        <v/>
      </c>
      <c r="BA185" s="4">
        <v>21.910000000000402</v>
      </c>
      <c r="BB185" s="4" t="str">
        <f>IFERROR(VLOOKUP(BA185,'CRUCE OPORTUNIDADES'!$C$6:$D$105,2,FALSE),"")</f>
        <v/>
      </c>
      <c r="BC185" s="4">
        <v>22.910000000000402</v>
      </c>
      <c r="BD185" s="4" t="str">
        <f>IFERROR(VLOOKUP(BC185,'CRUCE OPORTUNIDADES'!$C$6:$D$105,2,FALSE),"")</f>
        <v/>
      </c>
      <c r="BE185" s="4">
        <v>23.910000000000402</v>
      </c>
      <c r="BF185" s="4" t="str">
        <f>IFERROR(VLOOKUP(BE185,'CRUCE OPORTUNIDADES'!$C$6:$D$105,2,FALSE),"")</f>
        <v/>
      </c>
      <c r="BG185" s="4">
        <v>24.910000000000501</v>
      </c>
      <c r="BH185" s="4" t="str">
        <f>IFERROR(VLOOKUP(BG185,'CRUCE OPORTUNIDADES'!$C$6:$D$105,2,FALSE),"")</f>
        <v/>
      </c>
      <c r="BI185" s="4">
        <v>25.910000000000501</v>
      </c>
      <c r="BJ185" s="4" t="str">
        <f>IFERROR(VLOOKUP(BI185,'CRUCE OPORTUNIDADES'!$C$6:$D$105,2,FALSE),"")</f>
        <v/>
      </c>
    </row>
    <row r="186" spans="13:62" x14ac:dyDescent="0.25">
      <c r="M186" s="4"/>
      <c r="N186" s="4" t="str">
        <f>IF(N187&lt;&gt;""," -O","")</f>
        <v/>
      </c>
      <c r="O186" s="4"/>
      <c r="P186" s="4" t="str">
        <f>IF(P187&lt;&gt;""," -O","")</f>
        <v/>
      </c>
      <c r="Q186" s="4"/>
      <c r="R186" s="4" t="str">
        <f>IF(R187&lt;&gt;""," -O","")</f>
        <v/>
      </c>
      <c r="S186" s="4"/>
      <c r="T186" s="4" t="str">
        <f>IF(T187&lt;&gt;""," -O","")</f>
        <v/>
      </c>
      <c r="U186" s="4"/>
      <c r="V186" s="4" t="str">
        <f>IF(V187&lt;&gt;""," -O","")</f>
        <v/>
      </c>
      <c r="W186" s="4"/>
      <c r="X186" s="4" t="str">
        <f>IF(X187&lt;&gt;""," -O","")</f>
        <v/>
      </c>
      <c r="Y186" s="4"/>
      <c r="Z186" s="4" t="str">
        <f>IF(Z187&lt;&gt;""," -O","")</f>
        <v/>
      </c>
      <c r="AA186" s="4"/>
      <c r="AB186" s="4" t="str">
        <f>IF(AB187&lt;&gt;""," -O","")</f>
        <v/>
      </c>
      <c r="AC186" s="4"/>
      <c r="AD186" s="4" t="str">
        <f>IF(AD187&lt;&gt;""," -O","")</f>
        <v/>
      </c>
      <c r="AE186" s="4"/>
      <c r="AF186" s="4" t="str">
        <f>IF(AF187&lt;&gt;""," -O","")</f>
        <v/>
      </c>
      <c r="AG186" s="4"/>
      <c r="AH186" s="4" t="str">
        <f>IF(AH187&lt;&gt;""," -O","")</f>
        <v/>
      </c>
      <c r="AI186" s="4"/>
      <c r="AJ186" s="4" t="str">
        <f>IF(AJ187&lt;&gt;""," -O","")</f>
        <v/>
      </c>
      <c r="AK186" s="4"/>
      <c r="AL186" s="4" t="str">
        <f>IF(AL187&lt;&gt;""," -O","")</f>
        <v/>
      </c>
      <c r="AM186" s="4"/>
      <c r="AN186" s="4" t="str">
        <f>IF(AN187&lt;&gt;""," -O","")</f>
        <v/>
      </c>
      <c r="AO186" s="4"/>
      <c r="AP186" s="4" t="str">
        <f>IF(AP187&lt;&gt;""," -O","")</f>
        <v/>
      </c>
      <c r="AQ186" s="4"/>
      <c r="AR186" s="4" t="str">
        <f>IF(AR187&lt;&gt;""," -O","")</f>
        <v/>
      </c>
      <c r="AS186" s="4"/>
      <c r="AT186" s="4" t="str">
        <f>IF(AT187&lt;&gt;""," -O","")</f>
        <v/>
      </c>
      <c r="AU186" s="4"/>
      <c r="AV186" s="4" t="str">
        <f>IF(AV187&lt;&gt;""," -O","")</f>
        <v/>
      </c>
      <c r="AW186" s="4"/>
      <c r="AX186" s="4" t="str">
        <f>IF(AX187&lt;&gt;""," -O","")</f>
        <v/>
      </c>
      <c r="AY186" s="4"/>
      <c r="AZ186" s="4" t="str">
        <f>IF(AZ187&lt;&gt;""," -O","")</f>
        <v/>
      </c>
      <c r="BA186" s="4"/>
      <c r="BB186" s="4" t="str">
        <f>IF(BB187&lt;&gt;""," -O","")</f>
        <v/>
      </c>
      <c r="BC186" s="4"/>
      <c r="BD186" s="4" t="str">
        <f>IF(BD187&lt;&gt;""," -O","")</f>
        <v/>
      </c>
      <c r="BE186" s="4"/>
      <c r="BF186" s="4" t="str">
        <f>IF(BF187&lt;&gt;""," -O","")</f>
        <v/>
      </c>
      <c r="BG186" s="4"/>
      <c r="BH186" s="4" t="str">
        <f>IF(BH187&lt;&gt;""," -O","")</f>
        <v/>
      </c>
      <c r="BI186" s="4"/>
      <c r="BJ186" s="4" t="str">
        <f>IF(BJ187&lt;&gt;""," -O","")</f>
        <v/>
      </c>
    </row>
    <row r="187" spans="13:62" x14ac:dyDescent="0.25">
      <c r="M187" s="4">
        <v>1.92</v>
      </c>
      <c r="N187" s="4" t="str">
        <f>IFERROR(VLOOKUP(M187,'CRUCE OPORTUNIDADES'!$C$6:$D$105,2,FALSE),"")</f>
        <v/>
      </c>
      <c r="O187" s="4">
        <v>2.9200000000000199</v>
      </c>
      <c r="P187" s="4" t="str">
        <f>IFERROR(VLOOKUP(O187,'CRUCE OPORTUNIDADES'!$C$6:$D$105,2,FALSE),"")</f>
        <v/>
      </c>
      <c r="Q187" s="4">
        <v>3.9200000000000399</v>
      </c>
      <c r="R187" s="4" t="str">
        <f>IFERROR(VLOOKUP(Q187,'CRUCE OPORTUNIDADES'!$C$6:$D$105,2,FALSE),"")</f>
        <v/>
      </c>
      <c r="S187" s="4">
        <v>4.9200000000000603</v>
      </c>
      <c r="T187" s="4" t="str">
        <f>IFERROR(VLOOKUP(S187,'CRUCE OPORTUNIDADES'!$C$6:$D$105,2,FALSE),"")</f>
        <v/>
      </c>
      <c r="U187" s="4">
        <v>5.9200000000000799</v>
      </c>
      <c r="V187" s="4" t="str">
        <f>IFERROR(VLOOKUP(U187,'CRUCE OPORTUNIDADES'!$C$6:$D$105,2,FALSE),"")</f>
        <v/>
      </c>
      <c r="W187" s="4">
        <v>6.9200000000001003</v>
      </c>
      <c r="X187" s="4" t="str">
        <f>IFERROR(VLOOKUP(W187,'CRUCE OPORTUNIDADES'!$C$6:$D$105,2,FALSE),"")</f>
        <v/>
      </c>
      <c r="Y187" s="4">
        <v>7.9200000000001198</v>
      </c>
      <c r="Z187" s="4" t="str">
        <f>IFERROR(VLOOKUP(Y187,'CRUCE OPORTUNIDADES'!$C$6:$D$105,2,FALSE),"")</f>
        <v/>
      </c>
      <c r="AA187" s="4">
        <v>8.9200000000001403</v>
      </c>
      <c r="AB187" s="4" t="str">
        <f>IFERROR(VLOOKUP(AA187,'CRUCE OPORTUNIDADES'!$C$6:$D$105,2,FALSE),"")</f>
        <v/>
      </c>
      <c r="AC187" s="4">
        <v>9.9200000000001598</v>
      </c>
      <c r="AD187" s="4" t="str">
        <f>IFERROR(VLOOKUP(AC187,'CRUCE OPORTUNIDADES'!$C$6:$D$105,2,FALSE),"")</f>
        <v/>
      </c>
      <c r="AE187" s="4">
        <v>10.920000000000201</v>
      </c>
      <c r="AF187" s="4" t="str">
        <f>IFERROR(VLOOKUP(AE187,'CRUCE OPORTUNIDADES'!$C$6:$D$105,2,FALSE),"")</f>
        <v/>
      </c>
      <c r="AG187" s="4">
        <v>11.920000000000201</v>
      </c>
      <c r="AH187" s="4" t="str">
        <f>IFERROR(VLOOKUP(AG187,'CRUCE OPORTUNIDADES'!$C$6:$D$105,2,FALSE),"")</f>
        <v/>
      </c>
      <c r="AI187" s="4">
        <v>12.920000000000201</v>
      </c>
      <c r="AJ187" s="4" t="str">
        <f>IFERROR(VLOOKUP(AI187,'CRUCE OPORTUNIDADES'!$C$6:$D$105,2,FALSE),"")</f>
        <v/>
      </c>
      <c r="AK187" s="4">
        <v>13.920000000000201</v>
      </c>
      <c r="AL187" s="4" t="str">
        <f>IFERROR(VLOOKUP(AK187,'CRUCE OPORTUNIDADES'!$C$6:$D$105,2,FALSE),"")</f>
        <v/>
      </c>
      <c r="AM187" s="4">
        <v>14.9200000000003</v>
      </c>
      <c r="AN187" s="4" t="str">
        <f>IFERROR(VLOOKUP(AM187,'CRUCE OPORTUNIDADES'!$C$6:$D$105,2,FALSE),"")</f>
        <v/>
      </c>
      <c r="AO187" s="4">
        <v>15.9200000000003</v>
      </c>
      <c r="AP187" s="4" t="str">
        <f>IFERROR(VLOOKUP(AO187,'CRUCE OPORTUNIDADES'!$C$6:$D$105,2,FALSE),"")</f>
        <v/>
      </c>
      <c r="AQ187" s="4">
        <v>16.9200000000003</v>
      </c>
      <c r="AR187" s="4" t="str">
        <f>IFERROR(VLOOKUP(AQ187,'CRUCE OPORTUNIDADES'!$C$6:$D$105,2,FALSE),"")</f>
        <v/>
      </c>
      <c r="AS187" s="4">
        <v>17.9200000000003</v>
      </c>
      <c r="AT187" s="4" t="str">
        <f>IFERROR(VLOOKUP(AS187,'CRUCE OPORTUNIDADES'!$C$6:$D$105,2,FALSE),"")</f>
        <v/>
      </c>
      <c r="AU187" s="4">
        <v>18.9200000000003</v>
      </c>
      <c r="AV187" s="4" t="str">
        <f>IFERROR(VLOOKUP(AU187,'CRUCE OPORTUNIDADES'!$C$6:$D$105,2,FALSE),"")</f>
        <v/>
      </c>
      <c r="AW187" s="4">
        <v>19.9200000000004</v>
      </c>
      <c r="AX187" s="4" t="str">
        <f>IFERROR(VLOOKUP(AW187,'CRUCE OPORTUNIDADES'!$C$6:$D$105,2,FALSE),"")</f>
        <v/>
      </c>
      <c r="AY187" s="4">
        <v>20.9200000000004</v>
      </c>
      <c r="AZ187" s="4" t="str">
        <f>IFERROR(VLOOKUP(AY187,'CRUCE OPORTUNIDADES'!$C$6:$D$105,2,FALSE),"")</f>
        <v/>
      </c>
      <c r="BA187" s="4">
        <v>21.9200000000004</v>
      </c>
      <c r="BB187" s="4" t="str">
        <f>IFERROR(VLOOKUP(BA187,'CRUCE OPORTUNIDADES'!$C$6:$D$105,2,FALSE),"")</f>
        <v/>
      </c>
      <c r="BC187" s="4">
        <v>22.9200000000004</v>
      </c>
      <c r="BD187" s="4" t="str">
        <f>IFERROR(VLOOKUP(BC187,'CRUCE OPORTUNIDADES'!$C$6:$D$105,2,FALSE),"")</f>
        <v/>
      </c>
      <c r="BE187" s="4">
        <v>23.9200000000004</v>
      </c>
      <c r="BF187" s="4" t="str">
        <f>IFERROR(VLOOKUP(BE187,'CRUCE OPORTUNIDADES'!$C$6:$D$105,2,FALSE),"")</f>
        <v/>
      </c>
      <c r="BG187" s="4">
        <v>24.920000000000499</v>
      </c>
      <c r="BH187" s="4" t="str">
        <f>IFERROR(VLOOKUP(BG187,'CRUCE OPORTUNIDADES'!$C$6:$D$105,2,FALSE),"")</f>
        <v/>
      </c>
      <c r="BI187" s="4">
        <v>25.920000000000499</v>
      </c>
      <c r="BJ187" s="4" t="str">
        <f>IFERROR(VLOOKUP(BI187,'CRUCE OPORTUNIDADES'!$C$6:$D$105,2,FALSE),"")</f>
        <v/>
      </c>
    </row>
    <row r="188" spans="13:62" x14ac:dyDescent="0.25">
      <c r="M188" s="4"/>
      <c r="N188" s="4" t="str">
        <f>IF(N189&lt;&gt;""," -O","")</f>
        <v/>
      </c>
      <c r="O188" s="4"/>
      <c r="P188" s="4" t="str">
        <f>IF(P189&lt;&gt;""," -O","")</f>
        <v/>
      </c>
      <c r="Q188" s="4"/>
      <c r="R188" s="4" t="str">
        <f>IF(R189&lt;&gt;""," -O","")</f>
        <v/>
      </c>
      <c r="S188" s="4"/>
      <c r="T188" s="4" t="str">
        <f>IF(T189&lt;&gt;""," -O","")</f>
        <v/>
      </c>
      <c r="U188" s="4"/>
      <c r="V188" s="4" t="str">
        <f>IF(V189&lt;&gt;""," -O","")</f>
        <v/>
      </c>
      <c r="W188" s="4"/>
      <c r="X188" s="4" t="str">
        <f>IF(X189&lt;&gt;""," -O","")</f>
        <v/>
      </c>
      <c r="Y188" s="4"/>
      <c r="Z188" s="4" t="str">
        <f>IF(Z189&lt;&gt;""," -O","")</f>
        <v/>
      </c>
      <c r="AA188" s="4"/>
      <c r="AB188" s="4" t="str">
        <f>IF(AB189&lt;&gt;""," -O","")</f>
        <v/>
      </c>
      <c r="AC188" s="4"/>
      <c r="AD188" s="4" t="str">
        <f>IF(AD189&lt;&gt;""," -O","")</f>
        <v/>
      </c>
      <c r="AE188" s="4"/>
      <c r="AF188" s="4" t="str">
        <f>IF(AF189&lt;&gt;""," -O","")</f>
        <v/>
      </c>
      <c r="AG188" s="4"/>
      <c r="AH188" s="4" t="str">
        <f>IF(AH189&lt;&gt;""," -O","")</f>
        <v/>
      </c>
      <c r="AI188" s="4"/>
      <c r="AJ188" s="4" t="str">
        <f>IF(AJ189&lt;&gt;""," -O","")</f>
        <v/>
      </c>
      <c r="AK188" s="4"/>
      <c r="AL188" s="4" t="str">
        <f>IF(AL189&lt;&gt;""," -O","")</f>
        <v/>
      </c>
      <c r="AM188" s="4"/>
      <c r="AN188" s="4" t="str">
        <f>IF(AN189&lt;&gt;""," -O","")</f>
        <v/>
      </c>
      <c r="AO188" s="4"/>
      <c r="AP188" s="4" t="str">
        <f>IF(AP189&lt;&gt;""," -O","")</f>
        <v/>
      </c>
      <c r="AQ188" s="4"/>
      <c r="AR188" s="4" t="str">
        <f>IF(AR189&lt;&gt;""," -O","")</f>
        <v/>
      </c>
      <c r="AS188" s="4"/>
      <c r="AT188" s="4" t="str">
        <f>IF(AT189&lt;&gt;""," -O","")</f>
        <v/>
      </c>
      <c r="AU188" s="4"/>
      <c r="AV188" s="4" t="str">
        <f>IF(AV189&lt;&gt;""," -O","")</f>
        <v/>
      </c>
      <c r="AW188" s="4"/>
      <c r="AX188" s="4" t="str">
        <f>IF(AX189&lt;&gt;""," -O","")</f>
        <v/>
      </c>
      <c r="AY188" s="4"/>
      <c r="AZ188" s="4" t="str">
        <f>IF(AZ189&lt;&gt;""," -O","")</f>
        <v/>
      </c>
      <c r="BA188" s="4"/>
      <c r="BB188" s="4" t="str">
        <f>IF(BB189&lt;&gt;""," -O","")</f>
        <v/>
      </c>
      <c r="BC188" s="4"/>
      <c r="BD188" s="4" t="str">
        <f>IF(BD189&lt;&gt;""," -O","")</f>
        <v/>
      </c>
      <c r="BE188" s="4"/>
      <c r="BF188" s="4" t="str">
        <f>IF(BF189&lt;&gt;""," -O","")</f>
        <v/>
      </c>
      <c r="BG188" s="4"/>
      <c r="BH188" s="4" t="str">
        <f>IF(BH189&lt;&gt;""," -O","")</f>
        <v/>
      </c>
      <c r="BI188" s="4"/>
      <c r="BJ188" s="4" t="str">
        <f>IF(BJ189&lt;&gt;""," -O","")</f>
        <v/>
      </c>
    </row>
    <row r="189" spans="13:62" x14ac:dyDescent="0.25">
      <c r="M189" s="4">
        <v>1.93</v>
      </c>
      <c r="N189" s="4" t="str">
        <f>IFERROR(VLOOKUP(M189,'CRUCE OPORTUNIDADES'!$C$6:$D$105,2,FALSE),"")</f>
        <v/>
      </c>
      <c r="O189" s="4">
        <v>2.9300000000000201</v>
      </c>
      <c r="P189" s="4" t="str">
        <f>IFERROR(VLOOKUP(O189,'CRUCE OPORTUNIDADES'!$C$6:$D$105,2,FALSE),"")</f>
        <v/>
      </c>
      <c r="Q189" s="4">
        <v>3.9300000000000401</v>
      </c>
      <c r="R189" s="4" t="str">
        <f>IFERROR(VLOOKUP(Q189,'CRUCE OPORTUNIDADES'!$C$6:$D$105,2,FALSE),"")</f>
        <v/>
      </c>
      <c r="S189" s="4">
        <v>4.9300000000000601</v>
      </c>
      <c r="T189" s="4" t="str">
        <f>IFERROR(VLOOKUP(S189,'CRUCE OPORTUNIDADES'!$C$6:$D$105,2,FALSE),"")</f>
        <v/>
      </c>
      <c r="U189" s="4">
        <v>5.9300000000000797</v>
      </c>
      <c r="V189" s="4" t="str">
        <f>IFERROR(VLOOKUP(U189,'CRUCE OPORTUNIDADES'!$C$6:$D$105,2,FALSE),"")</f>
        <v/>
      </c>
      <c r="W189" s="4">
        <v>6.9300000000001001</v>
      </c>
      <c r="X189" s="4" t="str">
        <f>IFERROR(VLOOKUP(W189,'CRUCE OPORTUNIDADES'!$C$6:$D$105,2,FALSE),"")</f>
        <v/>
      </c>
      <c r="Y189" s="4">
        <v>7.9300000000001196</v>
      </c>
      <c r="Z189" s="4" t="str">
        <f>IFERROR(VLOOKUP(Y189,'CRUCE OPORTUNIDADES'!$C$6:$D$105,2,FALSE),"")</f>
        <v/>
      </c>
      <c r="AA189" s="4">
        <v>8.93000000000014</v>
      </c>
      <c r="AB189" s="4" t="str">
        <f>IFERROR(VLOOKUP(AA189,'CRUCE OPORTUNIDADES'!$C$6:$D$105,2,FALSE),"")</f>
        <v/>
      </c>
      <c r="AC189" s="4">
        <v>9.9300000000001596</v>
      </c>
      <c r="AD189" s="4" t="str">
        <f>IFERROR(VLOOKUP(AC189,'CRUCE OPORTUNIDADES'!$C$6:$D$105,2,FALSE),"")</f>
        <v/>
      </c>
      <c r="AE189" s="4">
        <v>10.9300000000002</v>
      </c>
      <c r="AF189" s="4" t="str">
        <f>IFERROR(VLOOKUP(AE189,'CRUCE OPORTUNIDADES'!$C$6:$D$105,2,FALSE),"")</f>
        <v/>
      </c>
      <c r="AG189" s="4">
        <v>11.9300000000002</v>
      </c>
      <c r="AH189" s="4" t="str">
        <f>IFERROR(VLOOKUP(AG189,'CRUCE OPORTUNIDADES'!$C$6:$D$105,2,FALSE),"")</f>
        <v/>
      </c>
      <c r="AI189" s="4">
        <v>12.9300000000002</v>
      </c>
      <c r="AJ189" s="4" t="str">
        <f>IFERROR(VLOOKUP(AI189,'CRUCE OPORTUNIDADES'!$C$6:$D$105,2,FALSE),"")</f>
        <v/>
      </c>
      <c r="AK189" s="4">
        <v>13.9300000000002</v>
      </c>
      <c r="AL189" s="4" t="str">
        <f>IFERROR(VLOOKUP(AK189,'CRUCE OPORTUNIDADES'!$C$6:$D$105,2,FALSE),"")</f>
        <v/>
      </c>
      <c r="AM189" s="4">
        <v>14.9300000000003</v>
      </c>
      <c r="AN189" s="4" t="str">
        <f>IFERROR(VLOOKUP(AM189,'CRUCE OPORTUNIDADES'!$C$6:$D$105,2,FALSE),"")</f>
        <v/>
      </c>
      <c r="AO189" s="4">
        <v>15.9300000000003</v>
      </c>
      <c r="AP189" s="4" t="str">
        <f>IFERROR(VLOOKUP(AO189,'CRUCE OPORTUNIDADES'!$C$6:$D$105,2,FALSE),"")</f>
        <v/>
      </c>
      <c r="AQ189" s="4">
        <v>16.930000000000302</v>
      </c>
      <c r="AR189" s="4" t="str">
        <f>IFERROR(VLOOKUP(AQ189,'CRUCE OPORTUNIDADES'!$C$6:$D$105,2,FALSE),"")</f>
        <v/>
      </c>
      <c r="AS189" s="4">
        <v>17.930000000000302</v>
      </c>
      <c r="AT189" s="4" t="str">
        <f>IFERROR(VLOOKUP(AS189,'CRUCE OPORTUNIDADES'!$C$6:$D$105,2,FALSE),"")</f>
        <v/>
      </c>
      <c r="AU189" s="4">
        <v>18.930000000000302</v>
      </c>
      <c r="AV189" s="4" t="str">
        <f>IFERROR(VLOOKUP(AU189,'CRUCE OPORTUNIDADES'!$C$6:$D$105,2,FALSE),"")</f>
        <v/>
      </c>
      <c r="AW189" s="4">
        <v>19.930000000000401</v>
      </c>
      <c r="AX189" s="4" t="str">
        <f>IFERROR(VLOOKUP(AW189,'CRUCE OPORTUNIDADES'!$C$6:$D$105,2,FALSE),"")</f>
        <v/>
      </c>
      <c r="AY189" s="4">
        <v>20.930000000000401</v>
      </c>
      <c r="AZ189" s="4" t="str">
        <f>IFERROR(VLOOKUP(AY189,'CRUCE OPORTUNIDADES'!$C$6:$D$105,2,FALSE),"")</f>
        <v/>
      </c>
      <c r="BA189" s="4">
        <v>21.930000000000401</v>
      </c>
      <c r="BB189" s="4" t="str">
        <f>IFERROR(VLOOKUP(BA189,'CRUCE OPORTUNIDADES'!$C$6:$D$105,2,FALSE),"")</f>
        <v/>
      </c>
      <c r="BC189" s="4">
        <v>22.930000000000401</v>
      </c>
      <c r="BD189" s="4" t="str">
        <f>IFERROR(VLOOKUP(BC189,'CRUCE OPORTUNIDADES'!$C$6:$D$105,2,FALSE),"")</f>
        <v/>
      </c>
      <c r="BE189" s="4">
        <v>23.930000000000401</v>
      </c>
      <c r="BF189" s="4" t="str">
        <f>IFERROR(VLOOKUP(BE189,'CRUCE OPORTUNIDADES'!$C$6:$D$105,2,FALSE),"")</f>
        <v/>
      </c>
      <c r="BG189" s="4">
        <v>24.930000000000501</v>
      </c>
      <c r="BH189" s="4" t="str">
        <f>IFERROR(VLOOKUP(BG189,'CRUCE OPORTUNIDADES'!$C$6:$D$105,2,FALSE),"")</f>
        <v/>
      </c>
      <c r="BI189" s="4">
        <v>25.930000000000501</v>
      </c>
      <c r="BJ189" s="4" t="str">
        <f>IFERROR(VLOOKUP(BI189,'CRUCE OPORTUNIDADES'!$C$6:$D$105,2,FALSE),"")</f>
        <v/>
      </c>
    </row>
    <row r="190" spans="13:62" x14ac:dyDescent="0.25">
      <c r="M190" s="4"/>
      <c r="N190" s="4" t="str">
        <f>IF(N191&lt;&gt;""," -O","")</f>
        <v/>
      </c>
      <c r="O190" s="4"/>
      <c r="P190" s="4" t="str">
        <f>IF(P191&lt;&gt;""," -O","")</f>
        <v/>
      </c>
      <c r="Q190" s="4"/>
      <c r="R190" s="4" t="str">
        <f>IF(R191&lt;&gt;""," -O","")</f>
        <v/>
      </c>
      <c r="S190" s="4"/>
      <c r="T190" s="4" t="str">
        <f>IF(T191&lt;&gt;""," -O","")</f>
        <v/>
      </c>
      <c r="U190" s="4"/>
      <c r="V190" s="4" t="str">
        <f>IF(V191&lt;&gt;""," -O","")</f>
        <v/>
      </c>
      <c r="W190" s="4"/>
      <c r="X190" s="4" t="str">
        <f>IF(X191&lt;&gt;""," -O","")</f>
        <v/>
      </c>
      <c r="Y190" s="4"/>
      <c r="Z190" s="4" t="str">
        <f>IF(Z191&lt;&gt;""," -O","")</f>
        <v/>
      </c>
      <c r="AA190" s="4"/>
      <c r="AB190" s="4" t="str">
        <f>IF(AB191&lt;&gt;""," -O","")</f>
        <v/>
      </c>
      <c r="AC190" s="4"/>
      <c r="AD190" s="4" t="str">
        <f>IF(AD191&lt;&gt;""," -O","")</f>
        <v/>
      </c>
      <c r="AE190" s="4"/>
      <c r="AF190" s="4" t="str">
        <f>IF(AF191&lt;&gt;""," -O","")</f>
        <v/>
      </c>
      <c r="AG190" s="4"/>
      <c r="AH190" s="4" t="str">
        <f>IF(AH191&lt;&gt;""," -O","")</f>
        <v/>
      </c>
      <c r="AI190" s="4"/>
      <c r="AJ190" s="4" t="str">
        <f>IF(AJ191&lt;&gt;""," -O","")</f>
        <v/>
      </c>
      <c r="AK190" s="4"/>
      <c r="AL190" s="4" t="str">
        <f>IF(AL191&lt;&gt;""," -O","")</f>
        <v/>
      </c>
      <c r="AM190" s="4"/>
      <c r="AN190" s="4" t="str">
        <f>IF(AN191&lt;&gt;""," -O","")</f>
        <v/>
      </c>
      <c r="AO190" s="4"/>
      <c r="AP190" s="4" t="str">
        <f>IF(AP191&lt;&gt;""," -O","")</f>
        <v/>
      </c>
      <c r="AQ190" s="4"/>
      <c r="AR190" s="4" t="str">
        <f>IF(AR191&lt;&gt;""," -O","")</f>
        <v/>
      </c>
      <c r="AS190" s="4"/>
      <c r="AT190" s="4" t="str">
        <f>IF(AT191&lt;&gt;""," -O","")</f>
        <v/>
      </c>
      <c r="AU190" s="4"/>
      <c r="AV190" s="4" t="str">
        <f>IF(AV191&lt;&gt;""," -O","")</f>
        <v/>
      </c>
      <c r="AW190" s="4"/>
      <c r="AX190" s="4" t="str">
        <f>IF(AX191&lt;&gt;""," -O","")</f>
        <v/>
      </c>
      <c r="AY190" s="4"/>
      <c r="AZ190" s="4" t="str">
        <f>IF(AZ191&lt;&gt;""," -O","")</f>
        <v/>
      </c>
      <c r="BA190" s="4"/>
      <c r="BB190" s="4" t="str">
        <f>IF(BB191&lt;&gt;""," -O","")</f>
        <v/>
      </c>
      <c r="BC190" s="4"/>
      <c r="BD190" s="4" t="str">
        <f>IF(BD191&lt;&gt;""," -O","")</f>
        <v/>
      </c>
      <c r="BE190" s="4"/>
      <c r="BF190" s="4" t="str">
        <f>IF(BF191&lt;&gt;""," -O","")</f>
        <v/>
      </c>
      <c r="BG190" s="4"/>
      <c r="BH190" s="4" t="str">
        <f>IF(BH191&lt;&gt;""," -O","")</f>
        <v/>
      </c>
      <c r="BI190" s="4"/>
      <c r="BJ190" s="4" t="str">
        <f>IF(BJ191&lt;&gt;""," -O","")</f>
        <v/>
      </c>
    </row>
    <row r="191" spans="13:62" x14ac:dyDescent="0.25">
      <c r="M191" s="4">
        <v>1.94</v>
      </c>
      <c r="N191" s="4" t="str">
        <f>IFERROR(VLOOKUP(M191,'CRUCE OPORTUNIDADES'!$C$6:$D$105,2,FALSE),"")</f>
        <v/>
      </c>
      <c r="O191" s="4">
        <v>2.9400000000000199</v>
      </c>
      <c r="P191" s="4" t="str">
        <f>IFERROR(VLOOKUP(O191,'CRUCE OPORTUNIDADES'!$C$6:$D$105,2,FALSE),"")</f>
        <v/>
      </c>
      <c r="Q191" s="4">
        <v>3.9400000000000399</v>
      </c>
      <c r="R191" s="4" t="str">
        <f>IFERROR(VLOOKUP(Q191,'CRUCE OPORTUNIDADES'!$C$6:$D$105,2,FALSE),"")</f>
        <v/>
      </c>
      <c r="S191" s="4">
        <v>4.9400000000000599</v>
      </c>
      <c r="T191" s="4" t="str">
        <f>IFERROR(VLOOKUP(S191,'CRUCE OPORTUNIDADES'!$C$6:$D$105,2,FALSE),"")</f>
        <v/>
      </c>
      <c r="U191" s="4">
        <v>5.9400000000000803</v>
      </c>
      <c r="V191" s="4" t="str">
        <f>IFERROR(VLOOKUP(U191,'CRUCE OPORTUNIDADES'!$C$6:$D$105,2,FALSE),"")</f>
        <v/>
      </c>
      <c r="W191" s="4">
        <v>6.9400000000000999</v>
      </c>
      <c r="X191" s="4" t="str">
        <f>IFERROR(VLOOKUP(W191,'CRUCE OPORTUNIDADES'!$C$6:$D$105,2,FALSE),"")</f>
        <v/>
      </c>
      <c r="Y191" s="4">
        <v>7.9400000000001203</v>
      </c>
      <c r="Z191" s="4" t="str">
        <f>IFERROR(VLOOKUP(Y191,'CRUCE OPORTUNIDADES'!$C$6:$D$105,2,FALSE),"")</f>
        <v/>
      </c>
      <c r="AA191" s="4">
        <v>8.9400000000001398</v>
      </c>
      <c r="AB191" s="4" t="str">
        <f>IFERROR(VLOOKUP(AA191,'CRUCE OPORTUNIDADES'!$C$6:$D$105,2,FALSE),"")</f>
        <v/>
      </c>
      <c r="AC191" s="4">
        <v>9.9400000000001594</v>
      </c>
      <c r="AD191" s="4" t="str">
        <f>IFERROR(VLOOKUP(AC191,'CRUCE OPORTUNIDADES'!$C$6:$D$105,2,FALSE),"")</f>
        <v/>
      </c>
      <c r="AE191" s="4">
        <v>10.9400000000002</v>
      </c>
      <c r="AF191" s="4" t="str">
        <f>IFERROR(VLOOKUP(AE191,'CRUCE OPORTUNIDADES'!$C$6:$D$105,2,FALSE),"")</f>
        <v/>
      </c>
      <c r="AG191" s="4">
        <v>11.9400000000002</v>
      </c>
      <c r="AH191" s="4" t="str">
        <f>IFERROR(VLOOKUP(AG191,'CRUCE OPORTUNIDADES'!$C$6:$D$105,2,FALSE),"")</f>
        <v/>
      </c>
      <c r="AI191" s="4">
        <v>12.9400000000002</v>
      </c>
      <c r="AJ191" s="4" t="str">
        <f>IFERROR(VLOOKUP(AI191,'CRUCE OPORTUNIDADES'!$C$6:$D$105,2,FALSE),"")</f>
        <v/>
      </c>
      <c r="AK191" s="4">
        <v>13.9400000000002</v>
      </c>
      <c r="AL191" s="4" t="str">
        <f>IFERROR(VLOOKUP(AK191,'CRUCE OPORTUNIDADES'!$C$6:$D$105,2,FALSE),"")</f>
        <v/>
      </c>
      <c r="AM191" s="4">
        <v>14.9400000000003</v>
      </c>
      <c r="AN191" s="4" t="str">
        <f>IFERROR(VLOOKUP(AM191,'CRUCE OPORTUNIDADES'!$C$6:$D$105,2,FALSE),"")</f>
        <v/>
      </c>
      <c r="AO191" s="4">
        <v>15.9400000000003</v>
      </c>
      <c r="AP191" s="4" t="str">
        <f>IFERROR(VLOOKUP(AO191,'CRUCE OPORTUNIDADES'!$C$6:$D$105,2,FALSE),"")</f>
        <v/>
      </c>
      <c r="AQ191" s="4">
        <v>16.9400000000003</v>
      </c>
      <c r="AR191" s="4" t="str">
        <f>IFERROR(VLOOKUP(AQ191,'CRUCE OPORTUNIDADES'!$C$6:$D$105,2,FALSE),"")</f>
        <v/>
      </c>
      <c r="AS191" s="4">
        <v>17.9400000000003</v>
      </c>
      <c r="AT191" s="4" t="str">
        <f>IFERROR(VLOOKUP(AS191,'CRUCE OPORTUNIDADES'!$C$6:$D$105,2,FALSE),"")</f>
        <v/>
      </c>
      <c r="AU191" s="4">
        <v>18.9400000000003</v>
      </c>
      <c r="AV191" s="4" t="str">
        <f>IFERROR(VLOOKUP(AU191,'CRUCE OPORTUNIDADES'!$C$6:$D$105,2,FALSE),"")</f>
        <v/>
      </c>
      <c r="AW191" s="4">
        <v>19.940000000000399</v>
      </c>
      <c r="AX191" s="4" t="str">
        <f>IFERROR(VLOOKUP(AW191,'CRUCE OPORTUNIDADES'!$C$6:$D$105,2,FALSE),"")</f>
        <v/>
      </c>
      <c r="AY191" s="4">
        <v>20.940000000000399</v>
      </c>
      <c r="AZ191" s="4" t="str">
        <f>IFERROR(VLOOKUP(AY191,'CRUCE OPORTUNIDADES'!$C$6:$D$105,2,FALSE),"")</f>
        <v/>
      </c>
      <c r="BA191" s="4">
        <v>21.940000000000399</v>
      </c>
      <c r="BB191" s="4" t="str">
        <f>IFERROR(VLOOKUP(BA191,'CRUCE OPORTUNIDADES'!$C$6:$D$105,2,FALSE),"")</f>
        <v/>
      </c>
      <c r="BC191" s="4">
        <v>22.940000000000399</v>
      </c>
      <c r="BD191" s="4" t="str">
        <f>IFERROR(VLOOKUP(BC191,'CRUCE OPORTUNIDADES'!$C$6:$D$105,2,FALSE),"")</f>
        <v/>
      </c>
      <c r="BE191" s="4">
        <v>23.940000000000399</v>
      </c>
      <c r="BF191" s="4" t="str">
        <f>IFERROR(VLOOKUP(BE191,'CRUCE OPORTUNIDADES'!$C$6:$D$105,2,FALSE),"")</f>
        <v/>
      </c>
      <c r="BG191" s="4">
        <v>24.940000000000499</v>
      </c>
      <c r="BH191" s="4" t="str">
        <f>IFERROR(VLOOKUP(BG191,'CRUCE OPORTUNIDADES'!$C$6:$D$105,2,FALSE),"")</f>
        <v/>
      </c>
      <c r="BI191" s="4">
        <v>25.940000000000499</v>
      </c>
      <c r="BJ191" s="4" t="str">
        <f>IFERROR(VLOOKUP(BI191,'CRUCE OPORTUNIDADES'!$C$6:$D$105,2,FALSE),"")</f>
        <v/>
      </c>
    </row>
    <row r="192" spans="13:62" x14ac:dyDescent="0.25">
      <c r="M192" s="4"/>
      <c r="N192" s="4" t="str">
        <f>IF(N193&lt;&gt;""," -O","")</f>
        <v/>
      </c>
      <c r="O192" s="4"/>
      <c r="P192" s="4" t="str">
        <f>IF(P193&lt;&gt;""," -O","")</f>
        <v/>
      </c>
      <c r="Q192" s="4"/>
      <c r="R192" s="4" t="str">
        <f>IF(R193&lt;&gt;""," -O","")</f>
        <v/>
      </c>
      <c r="S192" s="4"/>
      <c r="T192" s="4" t="str">
        <f>IF(T193&lt;&gt;""," -O","")</f>
        <v/>
      </c>
      <c r="U192" s="4"/>
      <c r="V192" s="4" t="str">
        <f>IF(V193&lt;&gt;""," -O","")</f>
        <v/>
      </c>
      <c r="W192" s="4"/>
      <c r="X192" s="4" t="str">
        <f>IF(X193&lt;&gt;""," -O","")</f>
        <v/>
      </c>
      <c r="Y192" s="4"/>
      <c r="Z192" s="4" t="str">
        <f>IF(Z193&lt;&gt;""," -O","")</f>
        <v/>
      </c>
      <c r="AA192" s="4"/>
      <c r="AB192" s="4" t="str">
        <f>IF(AB193&lt;&gt;""," -O","")</f>
        <v/>
      </c>
      <c r="AC192" s="4"/>
      <c r="AD192" s="4" t="str">
        <f>IF(AD193&lt;&gt;""," -O","")</f>
        <v/>
      </c>
      <c r="AE192" s="4"/>
      <c r="AF192" s="4" t="str">
        <f>IF(AF193&lt;&gt;""," -O","")</f>
        <v/>
      </c>
      <c r="AG192" s="4"/>
      <c r="AH192" s="4" t="str">
        <f>IF(AH193&lt;&gt;""," -O","")</f>
        <v/>
      </c>
      <c r="AI192" s="4"/>
      <c r="AJ192" s="4" t="str">
        <f>IF(AJ193&lt;&gt;""," -O","")</f>
        <v/>
      </c>
      <c r="AK192" s="4"/>
      <c r="AL192" s="4" t="str">
        <f>IF(AL193&lt;&gt;""," -O","")</f>
        <v/>
      </c>
      <c r="AM192" s="4"/>
      <c r="AN192" s="4" t="str">
        <f>IF(AN193&lt;&gt;""," -O","")</f>
        <v/>
      </c>
      <c r="AO192" s="4"/>
      <c r="AP192" s="4" t="str">
        <f>IF(AP193&lt;&gt;""," -O","")</f>
        <v/>
      </c>
      <c r="AQ192" s="4"/>
      <c r="AR192" s="4" t="str">
        <f>IF(AR193&lt;&gt;""," -O","")</f>
        <v/>
      </c>
      <c r="AS192" s="4"/>
      <c r="AT192" s="4" t="str">
        <f>IF(AT193&lt;&gt;""," -O","")</f>
        <v/>
      </c>
      <c r="AU192" s="4"/>
      <c r="AV192" s="4" t="str">
        <f>IF(AV193&lt;&gt;""," -O","")</f>
        <v/>
      </c>
      <c r="AW192" s="4"/>
      <c r="AX192" s="4" t="str">
        <f>IF(AX193&lt;&gt;""," -O","")</f>
        <v/>
      </c>
      <c r="AY192" s="4"/>
      <c r="AZ192" s="4" t="str">
        <f>IF(AZ193&lt;&gt;""," -O","")</f>
        <v/>
      </c>
      <c r="BA192" s="4"/>
      <c r="BB192" s="4" t="str">
        <f>IF(BB193&lt;&gt;""," -O","")</f>
        <v/>
      </c>
      <c r="BC192" s="4"/>
      <c r="BD192" s="4" t="str">
        <f>IF(BD193&lt;&gt;""," -O","")</f>
        <v/>
      </c>
      <c r="BE192" s="4"/>
      <c r="BF192" s="4" t="str">
        <f>IF(BF193&lt;&gt;""," -O","")</f>
        <v/>
      </c>
      <c r="BG192" s="4"/>
      <c r="BH192" s="4" t="str">
        <f>IF(BH193&lt;&gt;""," -O","")</f>
        <v/>
      </c>
      <c r="BI192" s="4"/>
      <c r="BJ192" s="4" t="str">
        <f>IF(BJ193&lt;&gt;""," -O","")</f>
        <v/>
      </c>
    </row>
    <row r="193" spans="13:62" x14ac:dyDescent="0.25">
      <c r="M193" s="4">
        <v>1.95</v>
      </c>
      <c r="N193" s="4" t="str">
        <f>IFERROR(VLOOKUP(M193,'CRUCE OPORTUNIDADES'!$C$6:$D$105,2,FALSE),"")</f>
        <v/>
      </c>
      <c r="O193" s="4">
        <v>2.9500000000000202</v>
      </c>
      <c r="P193" s="4" t="str">
        <f>IFERROR(VLOOKUP(O193,'CRUCE OPORTUNIDADES'!$C$6:$D$105,2,FALSE),"")</f>
        <v/>
      </c>
      <c r="Q193" s="4">
        <v>3.9500000000000401</v>
      </c>
      <c r="R193" s="4" t="str">
        <f>IFERROR(VLOOKUP(Q193,'CRUCE OPORTUNIDADES'!$C$6:$D$105,2,FALSE),"")</f>
        <v/>
      </c>
      <c r="S193" s="4">
        <v>4.9500000000000597</v>
      </c>
      <c r="T193" s="4" t="str">
        <f>IFERROR(VLOOKUP(S193,'CRUCE OPORTUNIDADES'!$C$6:$D$105,2,FALSE),"")</f>
        <v/>
      </c>
      <c r="U193" s="4">
        <v>5.9500000000000801</v>
      </c>
      <c r="V193" s="4" t="str">
        <f>IFERROR(VLOOKUP(U193,'CRUCE OPORTUNIDADES'!$C$6:$D$105,2,FALSE),"")</f>
        <v/>
      </c>
      <c r="W193" s="4">
        <v>6.9500000000000997</v>
      </c>
      <c r="X193" s="4" t="str">
        <f>IFERROR(VLOOKUP(W193,'CRUCE OPORTUNIDADES'!$C$6:$D$105,2,FALSE),"")</f>
        <v/>
      </c>
      <c r="Y193" s="4">
        <v>7.9500000000001201</v>
      </c>
      <c r="Z193" s="4" t="str">
        <f>IFERROR(VLOOKUP(Y193,'CRUCE OPORTUNIDADES'!$C$6:$D$105,2,FALSE),"")</f>
        <v/>
      </c>
      <c r="AA193" s="4">
        <v>8.9500000000001396</v>
      </c>
      <c r="AB193" s="4" t="str">
        <f>IFERROR(VLOOKUP(AA193,'CRUCE OPORTUNIDADES'!$C$6:$D$105,2,FALSE),"")</f>
        <v/>
      </c>
      <c r="AC193" s="4">
        <v>9.9500000000001592</v>
      </c>
      <c r="AD193" s="4" t="str">
        <f>IFERROR(VLOOKUP(AC193,'CRUCE OPORTUNIDADES'!$C$6:$D$105,2,FALSE),"")</f>
        <v/>
      </c>
      <c r="AE193" s="4">
        <v>10.9500000000002</v>
      </c>
      <c r="AF193" s="4" t="str">
        <f>IFERROR(VLOOKUP(AE193,'CRUCE OPORTUNIDADES'!$C$6:$D$105,2,FALSE),"")</f>
        <v/>
      </c>
      <c r="AG193" s="4">
        <v>11.9500000000002</v>
      </c>
      <c r="AH193" s="4" t="str">
        <f>IFERROR(VLOOKUP(AG193,'CRUCE OPORTUNIDADES'!$C$6:$D$105,2,FALSE),"")</f>
        <v/>
      </c>
      <c r="AI193" s="4">
        <v>12.9500000000002</v>
      </c>
      <c r="AJ193" s="4" t="str">
        <f>IFERROR(VLOOKUP(AI193,'CRUCE OPORTUNIDADES'!$C$6:$D$105,2,FALSE),"")</f>
        <v/>
      </c>
      <c r="AK193" s="4">
        <v>13.9500000000002</v>
      </c>
      <c r="AL193" s="4" t="str">
        <f>IFERROR(VLOOKUP(AK193,'CRUCE OPORTUNIDADES'!$C$6:$D$105,2,FALSE),"")</f>
        <v/>
      </c>
      <c r="AM193" s="4">
        <v>14.950000000000299</v>
      </c>
      <c r="AN193" s="4" t="str">
        <f>IFERROR(VLOOKUP(AM193,'CRUCE OPORTUNIDADES'!$C$6:$D$105,2,FALSE),"")</f>
        <v/>
      </c>
      <c r="AO193" s="4">
        <v>15.950000000000299</v>
      </c>
      <c r="AP193" s="4" t="str">
        <f>IFERROR(VLOOKUP(AO193,'CRUCE OPORTUNIDADES'!$C$6:$D$105,2,FALSE),"")</f>
        <v/>
      </c>
      <c r="AQ193" s="4">
        <v>16.950000000000301</v>
      </c>
      <c r="AR193" s="4" t="str">
        <f>IFERROR(VLOOKUP(AQ193,'CRUCE OPORTUNIDADES'!$C$6:$D$105,2,FALSE),"")</f>
        <v/>
      </c>
      <c r="AS193" s="4">
        <v>17.950000000000301</v>
      </c>
      <c r="AT193" s="4" t="str">
        <f>IFERROR(VLOOKUP(AS193,'CRUCE OPORTUNIDADES'!$C$6:$D$105,2,FALSE),"")</f>
        <v/>
      </c>
      <c r="AU193" s="4">
        <v>18.950000000000301</v>
      </c>
      <c r="AV193" s="4" t="str">
        <f>IFERROR(VLOOKUP(AU193,'CRUCE OPORTUNIDADES'!$C$6:$D$105,2,FALSE),"")</f>
        <v/>
      </c>
      <c r="AW193" s="4">
        <v>19.950000000000401</v>
      </c>
      <c r="AX193" s="4" t="str">
        <f>IFERROR(VLOOKUP(AW193,'CRUCE OPORTUNIDADES'!$C$6:$D$105,2,FALSE),"")</f>
        <v/>
      </c>
      <c r="AY193" s="4">
        <v>20.950000000000401</v>
      </c>
      <c r="AZ193" s="4" t="str">
        <f>IFERROR(VLOOKUP(AY193,'CRUCE OPORTUNIDADES'!$C$6:$D$105,2,FALSE),"")</f>
        <v/>
      </c>
      <c r="BA193" s="4">
        <v>21.950000000000401</v>
      </c>
      <c r="BB193" s="4" t="str">
        <f>IFERROR(VLOOKUP(BA193,'CRUCE OPORTUNIDADES'!$C$6:$D$105,2,FALSE),"")</f>
        <v/>
      </c>
      <c r="BC193" s="4">
        <v>22.950000000000401</v>
      </c>
      <c r="BD193" s="4" t="str">
        <f>IFERROR(VLOOKUP(BC193,'CRUCE OPORTUNIDADES'!$C$6:$D$105,2,FALSE),"")</f>
        <v/>
      </c>
      <c r="BE193" s="4">
        <v>23.950000000000401</v>
      </c>
      <c r="BF193" s="4" t="str">
        <f>IFERROR(VLOOKUP(BE193,'CRUCE OPORTUNIDADES'!$C$6:$D$105,2,FALSE),"")</f>
        <v/>
      </c>
      <c r="BG193" s="4">
        <v>24.9500000000005</v>
      </c>
      <c r="BH193" s="4" t="str">
        <f>IFERROR(VLOOKUP(BG193,'CRUCE OPORTUNIDADES'!$C$6:$D$105,2,FALSE),"")</f>
        <v/>
      </c>
      <c r="BI193" s="4">
        <v>25.9500000000005</v>
      </c>
      <c r="BJ193" s="4" t="str">
        <f>IFERROR(VLOOKUP(BI193,'CRUCE OPORTUNIDADES'!$C$6:$D$105,2,FALSE),"")</f>
        <v/>
      </c>
    </row>
    <row r="194" spans="13:62" x14ac:dyDescent="0.25">
      <c r="M194" s="4"/>
      <c r="N194" s="4" t="str">
        <f>IF(N195&lt;&gt;""," -O","")</f>
        <v/>
      </c>
      <c r="O194" s="4"/>
      <c r="P194" s="4" t="str">
        <f>IF(P195&lt;&gt;""," -O","")</f>
        <v/>
      </c>
      <c r="Q194" s="4"/>
      <c r="R194" s="4" t="str">
        <f>IF(R195&lt;&gt;""," -O","")</f>
        <v/>
      </c>
      <c r="S194" s="4"/>
      <c r="T194" s="4" t="str">
        <f>IF(T195&lt;&gt;""," -O","")</f>
        <v/>
      </c>
      <c r="U194" s="4"/>
      <c r="V194" s="4" t="str">
        <f>IF(V195&lt;&gt;""," -O","")</f>
        <v/>
      </c>
      <c r="W194" s="4"/>
      <c r="X194" s="4" t="str">
        <f>IF(X195&lt;&gt;""," -O","")</f>
        <v/>
      </c>
      <c r="Y194" s="4"/>
      <c r="Z194" s="4" t="str">
        <f>IF(Z195&lt;&gt;""," -O","")</f>
        <v/>
      </c>
      <c r="AA194" s="4"/>
      <c r="AB194" s="4" t="str">
        <f>IF(AB195&lt;&gt;""," -O","")</f>
        <v/>
      </c>
      <c r="AC194" s="4"/>
      <c r="AD194" s="4" t="str">
        <f>IF(AD195&lt;&gt;""," -O","")</f>
        <v/>
      </c>
      <c r="AE194" s="4"/>
      <c r="AF194" s="4" t="str">
        <f>IF(AF195&lt;&gt;""," -O","")</f>
        <v/>
      </c>
      <c r="AG194" s="4"/>
      <c r="AH194" s="4" t="str">
        <f>IF(AH195&lt;&gt;""," -O","")</f>
        <v/>
      </c>
      <c r="AI194" s="4"/>
      <c r="AJ194" s="4" t="str">
        <f>IF(AJ195&lt;&gt;""," -O","")</f>
        <v/>
      </c>
      <c r="AK194" s="4"/>
      <c r="AL194" s="4" t="str">
        <f>IF(AL195&lt;&gt;""," -O","")</f>
        <v/>
      </c>
      <c r="AM194" s="4"/>
      <c r="AN194" s="4" t="str">
        <f>IF(AN195&lt;&gt;""," -O","")</f>
        <v/>
      </c>
      <c r="AO194" s="4"/>
      <c r="AP194" s="4" t="str">
        <f>IF(AP195&lt;&gt;""," -O","")</f>
        <v/>
      </c>
      <c r="AQ194" s="4"/>
      <c r="AR194" s="4" t="str">
        <f>IF(AR195&lt;&gt;""," -O","")</f>
        <v/>
      </c>
      <c r="AS194" s="4"/>
      <c r="AT194" s="4" t="str">
        <f>IF(AT195&lt;&gt;""," -O","")</f>
        <v/>
      </c>
      <c r="AU194" s="4"/>
      <c r="AV194" s="4" t="str">
        <f>IF(AV195&lt;&gt;""," -O","")</f>
        <v/>
      </c>
      <c r="AW194" s="4"/>
      <c r="AX194" s="4" t="str">
        <f>IF(AX195&lt;&gt;""," -O","")</f>
        <v/>
      </c>
      <c r="AY194" s="4"/>
      <c r="AZ194" s="4" t="str">
        <f>IF(AZ195&lt;&gt;""," -O","")</f>
        <v/>
      </c>
      <c r="BA194" s="4"/>
      <c r="BB194" s="4" t="str">
        <f>IF(BB195&lt;&gt;""," -O","")</f>
        <v/>
      </c>
      <c r="BC194" s="4"/>
      <c r="BD194" s="4" t="str">
        <f>IF(BD195&lt;&gt;""," -O","")</f>
        <v/>
      </c>
      <c r="BE194" s="4"/>
      <c r="BF194" s="4" t="str">
        <f>IF(BF195&lt;&gt;""," -O","")</f>
        <v/>
      </c>
      <c r="BG194" s="4"/>
      <c r="BH194" s="4" t="str">
        <f>IF(BH195&lt;&gt;""," -O","")</f>
        <v/>
      </c>
      <c r="BI194" s="4"/>
      <c r="BJ194" s="4" t="str">
        <f>IF(BJ195&lt;&gt;""," -O","")</f>
        <v/>
      </c>
    </row>
    <row r="195" spans="13:62" x14ac:dyDescent="0.25">
      <c r="M195" s="4">
        <v>1.96</v>
      </c>
      <c r="N195" s="4" t="str">
        <f>IFERROR(VLOOKUP(M195,'CRUCE OPORTUNIDADES'!$C$6:$D$105,2,FALSE),"")</f>
        <v/>
      </c>
      <c r="O195" s="4">
        <v>2.9600000000000199</v>
      </c>
      <c r="P195" s="4" t="str">
        <f>IFERROR(VLOOKUP(O195,'CRUCE OPORTUNIDADES'!$C$6:$D$105,2,FALSE),"")</f>
        <v/>
      </c>
      <c r="Q195" s="4">
        <v>3.9600000000000399</v>
      </c>
      <c r="R195" s="4" t="str">
        <f>IFERROR(VLOOKUP(Q195,'CRUCE OPORTUNIDADES'!$C$6:$D$105,2,FALSE),"")</f>
        <v/>
      </c>
      <c r="S195" s="4">
        <v>4.9600000000000604</v>
      </c>
      <c r="T195" s="4" t="str">
        <f>IFERROR(VLOOKUP(S195,'CRUCE OPORTUNIDADES'!$C$6:$D$105,2,FALSE),"")</f>
        <v/>
      </c>
      <c r="U195" s="4">
        <v>5.9600000000000799</v>
      </c>
      <c r="V195" s="4" t="str">
        <f>IFERROR(VLOOKUP(U195,'CRUCE OPORTUNIDADES'!$C$6:$D$105,2,FALSE),"")</f>
        <v/>
      </c>
      <c r="W195" s="4">
        <v>6.9600000000001003</v>
      </c>
      <c r="X195" s="4" t="str">
        <f>IFERROR(VLOOKUP(W195,'CRUCE OPORTUNIDADES'!$C$6:$D$105,2,FALSE),"")</f>
        <v/>
      </c>
      <c r="Y195" s="4">
        <v>7.9600000000001199</v>
      </c>
      <c r="Z195" s="4" t="str">
        <f>IFERROR(VLOOKUP(Y195,'CRUCE OPORTUNIDADES'!$C$6:$D$105,2,FALSE),"")</f>
        <v/>
      </c>
      <c r="AA195" s="4">
        <v>8.9600000000001394</v>
      </c>
      <c r="AB195" s="4" t="str">
        <f>IFERROR(VLOOKUP(AA195,'CRUCE OPORTUNIDADES'!$C$6:$D$105,2,FALSE),"")</f>
        <v/>
      </c>
      <c r="AC195" s="4">
        <v>9.9600000000001607</v>
      </c>
      <c r="AD195" s="4" t="str">
        <f>IFERROR(VLOOKUP(AC195,'CRUCE OPORTUNIDADES'!$C$6:$D$105,2,FALSE),"")</f>
        <v/>
      </c>
      <c r="AE195" s="4">
        <v>10.9600000000002</v>
      </c>
      <c r="AF195" s="4" t="str">
        <f>IFERROR(VLOOKUP(AE195,'CRUCE OPORTUNIDADES'!$C$6:$D$105,2,FALSE),"")</f>
        <v/>
      </c>
      <c r="AG195" s="4">
        <v>11.9600000000002</v>
      </c>
      <c r="AH195" s="4" t="str">
        <f>IFERROR(VLOOKUP(AG195,'CRUCE OPORTUNIDADES'!$C$6:$D$105,2,FALSE),"")</f>
        <v/>
      </c>
      <c r="AI195" s="4">
        <v>12.9600000000002</v>
      </c>
      <c r="AJ195" s="4" t="str">
        <f>IFERROR(VLOOKUP(AI195,'CRUCE OPORTUNIDADES'!$C$6:$D$105,2,FALSE),"")</f>
        <v/>
      </c>
      <c r="AK195" s="4">
        <v>13.9600000000002</v>
      </c>
      <c r="AL195" s="4" t="str">
        <f>IFERROR(VLOOKUP(AK195,'CRUCE OPORTUNIDADES'!$C$6:$D$105,2,FALSE),"")</f>
        <v/>
      </c>
      <c r="AM195" s="4">
        <v>14.960000000000299</v>
      </c>
      <c r="AN195" s="4" t="str">
        <f>IFERROR(VLOOKUP(AM195,'CRUCE OPORTUNIDADES'!$C$6:$D$105,2,FALSE),"")</f>
        <v/>
      </c>
      <c r="AO195" s="4">
        <v>15.960000000000299</v>
      </c>
      <c r="AP195" s="4" t="str">
        <f>IFERROR(VLOOKUP(AO195,'CRUCE OPORTUNIDADES'!$C$6:$D$105,2,FALSE),"")</f>
        <v/>
      </c>
      <c r="AQ195" s="4">
        <v>16.960000000000299</v>
      </c>
      <c r="AR195" s="4" t="str">
        <f>IFERROR(VLOOKUP(AQ195,'CRUCE OPORTUNIDADES'!$C$6:$D$105,2,FALSE),"")</f>
        <v/>
      </c>
      <c r="AS195" s="4">
        <v>17.960000000000299</v>
      </c>
      <c r="AT195" s="4" t="str">
        <f>IFERROR(VLOOKUP(AS195,'CRUCE OPORTUNIDADES'!$C$6:$D$105,2,FALSE),"")</f>
        <v/>
      </c>
      <c r="AU195" s="4">
        <v>18.960000000000299</v>
      </c>
      <c r="AV195" s="4" t="str">
        <f>IFERROR(VLOOKUP(AU195,'CRUCE OPORTUNIDADES'!$C$6:$D$105,2,FALSE),"")</f>
        <v/>
      </c>
      <c r="AW195" s="4">
        <v>19.960000000000399</v>
      </c>
      <c r="AX195" s="4" t="str">
        <f>IFERROR(VLOOKUP(AW195,'CRUCE OPORTUNIDADES'!$C$6:$D$105,2,FALSE),"")</f>
        <v/>
      </c>
      <c r="AY195" s="4">
        <v>20.960000000000399</v>
      </c>
      <c r="AZ195" s="4" t="str">
        <f>IFERROR(VLOOKUP(AY195,'CRUCE OPORTUNIDADES'!$C$6:$D$105,2,FALSE),"")</f>
        <v/>
      </c>
      <c r="BA195" s="4">
        <v>21.960000000000399</v>
      </c>
      <c r="BB195" s="4" t="str">
        <f>IFERROR(VLOOKUP(BA195,'CRUCE OPORTUNIDADES'!$C$6:$D$105,2,FALSE),"")</f>
        <v/>
      </c>
      <c r="BC195" s="4">
        <v>22.960000000000399</v>
      </c>
      <c r="BD195" s="4" t="str">
        <f>IFERROR(VLOOKUP(BC195,'CRUCE OPORTUNIDADES'!$C$6:$D$105,2,FALSE),"")</f>
        <v/>
      </c>
      <c r="BE195" s="4">
        <v>23.960000000000399</v>
      </c>
      <c r="BF195" s="4" t="str">
        <f>IFERROR(VLOOKUP(BE195,'CRUCE OPORTUNIDADES'!$C$6:$D$105,2,FALSE),"")</f>
        <v/>
      </c>
      <c r="BG195" s="4">
        <v>24.960000000000498</v>
      </c>
      <c r="BH195" s="4" t="str">
        <f>IFERROR(VLOOKUP(BG195,'CRUCE OPORTUNIDADES'!$C$6:$D$105,2,FALSE),"")</f>
        <v/>
      </c>
      <c r="BI195" s="4">
        <v>25.960000000000498</v>
      </c>
      <c r="BJ195" s="4" t="str">
        <f>IFERROR(VLOOKUP(BI195,'CRUCE OPORTUNIDADES'!$C$6:$D$105,2,FALSE),"")</f>
        <v/>
      </c>
    </row>
    <row r="196" spans="13:62" x14ac:dyDescent="0.25">
      <c r="M196" s="4"/>
      <c r="N196" s="4" t="str">
        <f>IF(N197&lt;&gt;""," -O","")</f>
        <v/>
      </c>
      <c r="O196" s="4"/>
      <c r="P196" s="4" t="str">
        <f>IF(P197&lt;&gt;""," -O","")</f>
        <v/>
      </c>
      <c r="Q196" s="4"/>
      <c r="R196" s="4" t="str">
        <f>IF(R197&lt;&gt;""," -O","")</f>
        <v/>
      </c>
      <c r="S196" s="4"/>
      <c r="T196" s="4" t="str">
        <f>IF(T197&lt;&gt;""," -O","")</f>
        <v/>
      </c>
      <c r="U196" s="4"/>
      <c r="V196" s="4" t="str">
        <f>IF(V197&lt;&gt;""," -O","")</f>
        <v/>
      </c>
      <c r="W196" s="4"/>
      <c r="X196" s="4" t="str">
        <f>IF(X197&lt;&gt;""," -O","")</f>
        <v/>
      </c>
      <c r="Y196" s="4"/>
      <c r="Z196" s="4" t="str">
        <f>IF(Z197&lt;&gt;""," -O","")</f>
        <v/>
      </c>
      <c r="AA196" s="4"/>
      <c r="AB196" s="4" t="str">
        <f>IF(AB197&lt;&gt;""," -O","")</f>
        <v/>
      </c>
      <c r="AC196" s="4"/>
      <c r="AD196" s="4" t="str">
        <f>IF(AD197&lt;&gt;""," -O","")</f>
        <v/>
      </c>
      <c r="AE196" s="4"/>
      <c r="AF196" s="4" t="str">
        <f>IF(AF197&lt;&gt;""," -O","")</f>
        <v/>
      </c>
      <c r="AG196" s="4"/>
      <c r="AH196" s="4" t="str">
        <f>IF(AH197&lt;&gt;""," -O","")</f>
        <v/>
      </c>
      <c r="AI196" s="4"/>
      <c r="AJ196" s="4" t="str">
        <f>IF(AJ197&lt;&gt;""," -O","")</f>
        <v/>
      </c>
      <c r="AK196" s="4"/>
      <c r="AL196" s="4" t="str">
        <f>IF(AL197&lt;&gt;""," -O","")</f>
        <v/>
      </c>
      <c r="AM196" s="4"/>
      <c r="AN196" s="4" t="str">
        <f>IF(AN197&lt;&gt;""," -O","")</f>
        <v/>
      </c>
      <c r="AO196" s="4"/>
      <c r="AP196" s="4" t="str">
        <f>IF(AP197&lt;&gt;""," -O","")</f>
        <v/>
      </c>
      <c r="AQ196" s="4"/>
      <c r="AR196" s="4" t="str">
        <f>IF(AR197&lt;&gt;""," -O","")</f>
        <v/>
      </c>
      <c r="AS196" s="4"/>
      <c r="AT196" s="4" t="str">
        <f>IF(AT197&lt;&gt;""," -O","")</f>
        <v/>
      </c>
      <c r="AU196" s="4"/>
      <c r="AV196" s="4" t="str">
        <f>IF(AV197&lt;&gt;""," -O","")</f>
        <v/>
      </c>
      <c r="AW196" s="4"/>
      <c r="AX196" s="4" t="str">
        <f>IF(AX197&lt;&gt;""," -O","")</f>
        <v/>
      </c>
      <c r="AY196" s="4"/>
      <c r="AZ196" s="4" t="str">
        <f>IF(AZ197&lt;&gt;""," -O","")</f>
        <v/>
      </c>
      <c r="BA196" s="4"/>
      <c r="BB196" s="4" t="str">
        <f>IF(BB197&lt;&gt;""," -O","")</f>
        <v/>
      </c>
      <c r="BC196" s="4"/>
      <c r="BD196" s="4" t="str">
        <f>IF(BD197&lt;&gt;""," -O","")</f>
        <v/>
      </c>
      <c r="BE196" s="4"/>
      <c r="BF196" s="4" t="str">
        <f>IF(BF197&lt;&gt;""," -O","")</f>
        <v/>
      </c>
      <c r="BG196" s="4"/>
      <c r="BH196" s="4" t="str">
        <f>IF(BH197&lt;&gt;""," -O","")</f>
        <v/>
      </c>
      <c r="BI196" s="4"/>
      <c r="BJ196" s="4" t="str">
        <f>IF(BJ197&lt;&gt;""," -O","")</f>
        <v/>
      </c>
    </row>
    <row r="197" spans="13:62" x14ac:dyDescent="0.25">
      <c r="M197" s="4">
        <v>1.97</v>
      </c>
      <c r="N197" s="4" t="str">
        <f>IFERROR(VLOOKUP(M197,'CRUCE OPORTUNIDADES'!$C$6:$D$105,2,FALSE),"")</f>
        <v/>
      </c>
      <c r="O197" s="4">
        <v>2.9700000000000202</v>
      </c>
      <c r="P197" s="4" t="str">
        <f>IFERROR(VLOOKUP(O197,'CRUCE OPORTUNIDADES'!$C$6:$D$105,2,FALSE),"")</f>
        <v/>
      </c>
      <c r="Q197" s="4">
        <v>3.9700000000000402</v>
      </c>
      <c r="R197" s="4" t="str">
        <f>IFERROR(VLOOKUP(Q197,'CRUCE OPORTUNIDADES'!$C$6:$D$105,2,FALSE),"")</f>
        <v/>
      </c>
      <c r="S197" s="4">
        <v>4.9700000000000601</v>
      </c>
      <c r="T197" s="4" t="str">
        <f>IFERROR(VLOOKUP(S197,'CRUCE OPORTUNIDADES'!$C$6:$D$105,2,FALSE),"")</f>
        <v/>
      </c>
      <c r="U197" s="4">
        <v>5.9700000000000797</v>
      </c>
      <c r="V197" s="4" t="str">
        <f>IFERROR(VLOOKUP(U197,'CRUCE OPORTUNIDADES'!$C$6:$D$105,2,FALSE),"")</f>
        <v/>
      </c>
      <c r="W197" s="4">
        <v>6.9700000000001001</v>
      </c>
      <c r="X197" s="4" t="str">
        <f>IFERROR(VLOOKUP(W197,'CRUCE OPORTUNIDADES'!$C$6:$D$105,2,FALSE),"")</f>
        <v/>
      </c>
      <c r="Y197" s="4">
        <v>7.9700000000001197</v>
      </c>
      <c r="Z197" s="4" t="str">
        <f>IFERROR(VLOOKUP(Y197,'CRUCE OPORTUNIDADES'!$C$6:$D$105,2,FALSE),"")</f>
        <v/>
      </c>
      <c r="AA197" s="4">
        <v>8.9700000000001392</v>
      </c>
      <c r="AB197" s="4" t="str">
        <f>IFERROR(VLOOKUP(AA197,'CRUCE OPORTUNIDADES'!$C$6:$D$105,2,FALSE),"")</f>
        <v/>
      </c>
      <c r="AC197" s="4">
        <v>9.9700000000001605</v>
      </c>
      <c r="AD197" s="4" t="str">
        <f>IFERROR(VLOOKUP(AC197,'CRUCE OPORTUNIDADES'!$C$6:$D$105,2,FALSE),"")</f>
        <v/>
      </c>
      <c r="AE197" s="4">
        <v>10.9700000000002</v>
      </c>
      <c r="AF197" s="4" t="str">
        <f>IFERROR(VLOOKUP(AE197,'CRUCE OPORTUNIDADES'!$C$6:$D$105,2,FALSE),"")</f>
        <v/>
      </c>
      <c r="AG197" s="4">
        <v>11.9700000000002</v>
      </c>
      <c r="AH197" s="4" t="str">
        <f>IFERROR(VLOOKUP(AG197,'CRUCE OPORTUNIDADES'!$C$6:$D$105,2,FALSE),"")</f>
        <v/>
      </c>
      <c r="AI197" s="4">
        <v>12.9700000000002</v>
      </c>
      <c r="AJ197" s="4" t="str">
        <f>IFERROR(VLOOKUP(AI197,'CRUCE OPORTUNIDADES'!$C$6:$D$105,2,FALSE),"")</f>
        <v/>
      </c>
      <c r="AK197" s="4">
        <v>13.9700000000002</v>
      </c>
      <c r="AL197" s="4" t="str">
        <f>IFERROR(VLOOKUP(AK197,'CRUCE OPORTUNIDADES'!$C$6:$D$105,2,FALSE),"")</f>
        <v/>
      </c>
      <c r="AM197" s="4">
        <v>14.970000000000301</v>
      </c>
      <c r="AN197" s="4" t="str">
        <f>IFERROR(VLOOKUP(AM197,'CRUCE OPORTUNIDADES'!$C$6:$D$105,2,FALSE),"")</f>
        <v/>
      </c>
      <c r="AO197" s="4">
        <v>15.970000000000301</v>
      </c>
      <c r="AP197" s="4" t="str">
        <f>IFERROR(VLOOKUP(AO197,'CRUCE OPORTUNIDADES'!$C$6:$D$105,2,FALSE),"")</f>
        <v/>
      </c>
      <c r="AQ197" s="4">
        <v>16.970000000000301</v>
      </c>
      <c r="AR197" s="4" t="str">
        <f>IFERROR(VLOOKUP(AQ197,'CRUCE OPORTUNIDADES'!$C$6:$D$105,2,FALSE),"")</f>
        <v/>
      </c>
      <c r="AS197" s="4">
        <v>17.970000000000301</v>
      </c>
      <c r="AT197" s="4" t="str">
        <f>IFERROR(VLOOKUP(AS197,'CRUCE OPORTUNIDADES'!$C$6:$D$105,2,FALSE),"")</f>
        <v/>
      </c>
      <c r="AU197" s="4">
        <v>18.970000000000301</v>
      </c>
      <c r="AV197" s="4" t="str">
        <f>IFERROR(VLOOKUP(AU197,'CRUCE OPORTUNIDADES'!$C$6:$D$105,2,FALSE),"")</f>
        <v/>
      </c>
      <c r="AW197" s="4">
        <v>19.9700000000004</v>
      </c>
      <c r="AX197" s="4" t="str">
        <f>IFERROR(VLOOKUP(AW197,'CRUCE OPORTUNIDADES'!$C$6:$D$105,2,FALSE),"")</f>
        <v/>
      </c>
      <c r="AY197" s="4">
        <v>20.9700000000004</v>
      </c>
      <c r="AZ197" s="4" t="str">
        <f>IFERROR(VLOOKUP(AY197,'CRUCE OPORTUNIDADES'!$C$6:$D$105,2,FALSE),"")</f>
        <v/>
      </c>
      <c r="BA197" s="4">
        <v>21.9700000000004</v>
      </c>
      <c r="BB197" s="4" t="str">
        <f>IFERROR(VLOOKUP(BA197,'CRUCE OPORTUNIDADES'!$C$6:$D$105,2,FALSE),"")</f>
        <v/>
      </c>
      <c r="BC197" s="4">
        <v>22.9700000000004</v>
      </c>
      <c r="BD197" s="4" t="str">
        <f>IFERROR(VLOOKUP(BC197,'CRUCE OPORTUNIDADES'!$C$6:$D$105,2,FALSE),"")</f>
        <v/>
      </c>
      <c r="BE197" s="4">
        <v>23.9700000000004</v>
      </c>
      <c r="BF197" s="4" t="str">
        <f>IFERROR(VLOOKUP(BE197,'CRUCE OPORTUNIDADES'!$C$6:$D$105,2,FALSE),"")</f>
        <v/>
      </c>
      <c r="BG197" s="4">
        <v>24.9700000000005</v>
      </c>
      <c r="BH197" s="4" t="str">
        <f>IFERROR(VLOOKUP(BG197,'CRUCE OPORTUNIDADES'!$C$6:$D$105,2,FALSE),"")</f>
        <v/>
      </c>
      <c r="BI197" s="4">
        <v>25.9700000000005</v>
      </c>
      <c r="BJ197" s="4" t="str">
        <f>IFERROR(VLOOKUP(BI197,'CRUCE OPORTUNIDADES'!$C$6:$D$105,2,FALSE),"")</f>
        <v/>
      </c>
    </row>
    <row r="198" spans="13:62" x14ac:dyDescent="0.25">
      <c r="M198" s="4"/>
      <c r="N198" s="4" t="str">
        <f>IF(N199&lt;&gt;""," -O","")</f>
        <v/>
      </c>
      <c r="O198" s="4"/>
      <c r="P198" s="4" t="str">
        <f>IF(P199&lt;&gt;""," -O","")</f>
        <v/>
      </c>
      <c r="Q198" s="4"/>
      <c r="R198" s="4" t="str">
        <f>IF(R199&lt;&gt;""," -O","")</f>
        <v/>
      </c>
      <c r="S198" s="4"/>
      <c r="T198" s="4" t="str">
        <f>IF(T199&lt;&gt;""," -O","")</f>
        <v/>
      </c>
      <c r="U198" s="4"/>
      <c r="V198" s="4" t="str">
        <f>IF(V199&lt;&gt;""," -O","")</f>
        <v/>
      </c>
      <c r="W198" s="4"/>
      <c r="X198" s="4" t="str">
        <f>IF(X199&lt;&gt;""," -O","")</f>
        <v/>
      </c>
      <c r="Y198" s="4"/>
      <c r="Z198" s="4" t="str">
        <f>IF(Z199&lt;&gt;""," -O","")</f>
        <v/>
      </c>
      <c r="AA198" s="4"/>
      <c r="AB198" s="4" t="str">
        <f>IF(AB199&lt;&gt;""," -O","")</f>
        <v/>
      </c>
      <c r="AC198" s="4"/>
      <c r="AD198" s="4" t="str">
        <f>IF(AD199&lt;&gt;""," -O","")</f>
        <v/>
      </c>
      <c r="AE198" s="4"/>
      <c r="AF198" s="4" t="str">
        <f>IF(AF199&lt;&gt;""," -O","")</f>
        <v/>
      </c>
      <c r="AG198" s="4"/>
      <c r="AH198" s="4" t="str">
        <f>IF(AH199&lt;&gt;""," -O","")</f>
        <v/>
      </c>
      <c r="AI198" s="4"/>
      <c r="AJ198" s="4" t="str">
        <f>IF(AJ199&lt;&gt;""," -O","")</f>
        <v/>
      </c>
      <c r="AK198" s="4"/>
      <c r="AL198" s="4" t="str">
        <f>IF(AL199&lt;&gt;""," -O","")</f>
        <v/>
      </c>
      <c r="AM198" s="4"/>
      <c r="AN198" s="4" t="str">
        <f>IF(AN199&lt;&gt;""," -O","")</f>
        <v/>
      </c>
      <c r="AO198" s="4"/>
      <c r="AP198" s="4" t="str">
        <f>IF(AP199&lt;&gt;""," -O","")</f>
        <v/>
      </c>
      <c r="AQ198" s="4"/>
      <c r="AR198" s="4" t="str">
        <f>IF(AR199&lt;&gt;""," -O","")</f>
        <v/>
      </c>
      <c r="AS198" s="4"/>
      <c r="AT198" s="4" t="str">
        <f>IF(AT199&lt;&gt;""," -O","")</f>
        <v/>
      </c>
      <c r="AU198" s="4"/>
      <c r="AV198" s="4" t="str">
        <f>IF(AV199&lt;&gt;""," -O","")</f>
        <v/>
      </c>
      <c r="AW198" s="4"/>
      <c r="AX198" s="4" t="str">
        <f>IF(AX199&lt;&gt;""," -O","")</f>
        <v/>
      </c>
      <c r="AY198" s="4"/>
      <c r="AZ198" s="4" t="str">
        <f>IF(AZ199&lt;&gt;""," -O","")</f>
        <v/>
      </c>
      <c r="BA198" s="4"/>
      <c r="BB198" s="4" t="str">
        <f>IF(BB199&lt;&gt;""," -O","")</f>
        <v/>
      </c>
      <c r="BC198" s="4"/>
      <c r="BD198" s="4" t="str">
        <f>IF(BD199&lt;&gt;""," -O","")</f>
        <v/>
      </c>
      <c r="BE198" s="4"/>
      <c r="BF198" s="4" t="str">
        <f>IF(BF199&lt;&gt;""," -O","")</f>
        <v/>
      </c>
      <c r="BG198" s="4"/>
      <c r="BH198" s="4" t="str">
        <f>IF(BH199&lt;&gt;""," -O","")</f>
        <v/>
      </c>
      <c r="BI198" s="4"/>
      <c r="BJ198" s="4" t="str">
        <f>IF(BJ199&lt;&gt;""," -O","")</f>
        <v/>
      </c>
    </row>
    <row r="199" spans="13:62" x14ac:dyDescent="0.25">
      <c r="M199" s="4">
        <v>1.98</v>
      </c>
      <c r="N199" s="4" t="str">
        <f>IFERROR(VLOOKUP(M199,'CRUCE OPORTUNIDADES'!$C$6:$D$105,2,FALSE),"")</f>
        <v/>
      </c>
      <c r="O199" s="4">
        <v>2.98000000000002</v>
      </c>
      <c r="P199" s="4" t="str">
        <f>IFERROR(VLOOKUP(O199,'CRUCE OPORTUNIDADES'!$C$6:$D$105,2,FALSE),"")</f>
        <v/>
      </c>
      <c r="Q199" s="4">
        <v>3.98000000000004</v>
      </c>
      <c r="R199" s="4" t="str">
        <f>IFERROR(VLOOKUP(Q199,'CRUCE OPORTUNIDADES'!$C$6:$D$105,2,FALSE),"")</f>
        <v/>
      </c>
      <c r="S199" s="4">
        <v>4.9800000000000599</v>
      </c>
      <c r="T199" s="4" t="str">
        <f>IFERROR(VLOOKUP(S199,'CRUCE OPORTUNIDADES'!$C$6:$D$105,2,FALSE),"")</f>
        <v/>
      </c>
      <c r="U199" s="4">
        <v>5.9800000000000804</v>
      </c>
      <c r="V199" s="4" t="str">
        <f>IFERROR(VLOOKUP(U199,'CRUCE OPORTUNIDADES'!$C$6:$D$105,2,FALSE),"")</f>
        <v/>
      </c>
      <c r="W199" s="4">
        <v>6.9800000000000999</v>
      </c>
      <c r="X199" s="4" t="str">
        <f>IFERROR(VLOOKUP(W199,'CRUCE OPORTUNIDADES'!$C$6:$D$105,2,FALSE),"")</f>
        <v/>
      </c>
      <c r="Y199" s="4">
        <v>7.9800000000001203</v>
      </c>
      <c r="Z199" s="4" t="str">
        <f>IFERROR(VLOOKUP(Y199,'CRUCE OPORTUNIDADES'!$C$6:$D$105,2,FALSE),"")</f>
        <v/>
      </c>
      <c r="AA199" s="4">
        <v>8.9800000000001408</v>
      </c>
      <c r="AB199" s="4" t="str">
        <f>IFERROR(VLOOKUP(AA199,'CRUCE OPORTUNIDADES'!$C$6:$D$105,2,FALSE),"")</f>
        <v/>
      </c>
      <c r="AC199" s="4">
        <v>9.9800000000001603</v>
      </c>
      <c r="AD199" s="4" t="str">
        <f>IFERROR(VLOOKUP(AC199,'CRUCE OPORTUNIDADES'!$C$6:$D$105,2,FALSE),"")</f>
        <v/>
      </c>
      <c r="AE199" s="4">
        <v>10.980000000000199</v>
      </c>
      <c r="AF199" s="4" t="str">
        <f>IFERROR(VLOOKUP(AE199,'CRUCE OPORTUNIDADES'!$C$6:$D$105,2,FALSE),"")</f>
        <v/>
      </c>
      <c r="AG199" s="4">
        <v>11.980000000000199</v>
      </c>
      <c r="AH199" s="4" t="str">
        <f>IFERROR(VLOOKUP(AG199,'CRUCE OPORTUNIDADES'!$C$6:$D$105,2,FALSE),"")</f>
        <v/>
      </c>
      <c r="AI199" s="4">
        <v>12.980000000000199</v>
      </c>
      <c r="AJ199" s="4" t="str">
        <f>IFERROR(VLOOKUP(AI199,'CRUCE OPORTUNIDADES'!$C$6:$D$105,2,FALSE),"")</f>
        <v/>
      </c>
      <c r="AK199" s="4">
        <v>13.980000000000199</v>
      </c>
      <c r="AL199" s="4" t="str">
        <f>IFERROR(VLOOKUP(AK199,'CRUCE OPORTUNIDADES'!$C$6:$D$105,2,FALSE),"")</f>
        <v/>
      </c>
      <c r="AM199" s="4">
        <v>14.980000000000301</v>
      </c>
      <c r="AN199" s="4" t="str">
        <f>IFERROR(VLOOKUP(AM199,'CRUCE OPORTUNIDADES'!$C$6:$D$105,2,FALSE),"")</f>
        <v/>
      </c>
      <c r="AO199" s="4">
        <v>15.980000000000301</v>
      </c>
      <c r="AP199" s="4" t="str">
        <f>IFERROR(VLOOKUP(AO199,'CRUCE OPORTUNIDADES'!$C$6:$D$105,2,FALSE),"")</f>
        <v/>
      </c>
      <c r="AQ199" s="4">
        <v>16.980000000000299</v>
      </c>
      <c r="AR199" s="4" t="str">
        <f>IFERROR(VLOOKUP(AQ199,'CRUCE OPORTUNIDADES'!$C$6:$D$105,2,FALSE),"")</f>
        <v/>
      </c>
      <c r="AS199" s="4">
        <v>17.980000000000299</v>
      </c>
      <c r="AT199" s="4" t="str">
        <f>IFERROR(VLOOKUP(AS199,'CRUCE OPORTUNIDADES'!$C$6:$D$105,2,FALSE),"")</f>
        <v/>
      </c>
      <c r="AU199" s="4">
        <v>18.980000000000299</v>
      </c>
      <c r="AV199" s="4" t="str">
        <f>IFERROR(VLOOKUP(AU199,'CRUCE OPORTUNIDADES'!$C$6:$D$105,2,FALSE),"")</f>
        <v/>
      </c>
      <c r="AW199" s="4">
        <v>19.980000000000398</v>
      </c>
      <c r="AX199" s="4" t="str">
        <f>IFERROR(VLOOKUP(AW199,'CRUCE OPORTUNIDADES'!$C$6:$D$105,2,FALSE),"")</f>
        <v/>
      </c>
      <c r="AY199" s="4">
        <v>20.980000000000398</v>
      </c>
      <c r="AZ199" s="4" t="str">
        <f>IFERROR(VLOOKUP(AY199,'CRUCE OPORTUNIDADES'!$C$6:$D$105,2,FALSE),"")</f>
        <v/>
      </c>
      <c r="BA199" s="4">
        <v>21.980000000000398</v>
      </c>
      <c r="BB199" s="4" t="str">
        <f>IFERROR(VLOOKUP(BA199,'CRUCE OPORTUNIDADES'!$C$6:$D$105,2,FALSE),"")</f>
        <v/>
      </c>
      <c r="BC199" s="4">
        <v>22.980000000000398</v>
      </c>
      <c r="BD199" s="4" t="str">
        <f>IFERROR(VLOOKUP(BC199,'CRUCE OPORTUNIDADES'!$C$6:$D$105,2,FALSE),"")</f>
        <v/>
      </c>
      <c r="BE199" s="4">
        <v>23.980000000000398</v>
      </c>
      <c r="BF199" s="4" t="str">
        <f>IFERROR(VLOOKUP(BE199,'CRUCE OPORTUNIDADES'!$C$6:$D$105,2,FALSE),"")</f>
        <v/>
      </c>
      <c r="BG199" s="4">
        <v>24.980000000000501</v>
      </c>
      <c r="BH199" s="4" t="str">
        <f>IFERROR(VLOOKUP(BG199,'CRUCE OPORTUNIDADES'!$C$6:$D$105,2,FALSE),"")</f>
        <v/>
      </c>
      <c r="BI199" s="4">
        <v>25.980000000000501</v>
      </c>
      <c r="BJ199" s="4" t="str">
        <f>IFERROR(VLOOKUP(BI199,'CRUCE OPORTUNIDADES'!$C$6:$D$105,2,FALSE),"")</f>
        <v/>
      </c>
    </row>
    <row r="200" spans="13:62" x14ac:dyDescent="0.25">
      <c r="M200" s="4"/>
      <c r="N200" s="4" t="str">
        <f>IF(N201&lt;&gt;""," -O","")</f>
        <v/>
      </c>
      <c r="O200" s="4"/>
      <c r="P200" s="4" t="str">
        <f>IF(P201&lt;&gt;""," -O","")</f>
        <v/>
      </c>
      <c r="Q200" s="4"/>
      <c r="R200" s="4" t="str">
        <f>IF(R201&lt;&gt;""," -O","")</f>
        <v/>
      </c>
      <c r="S200" s="4"/>
      <c r="T200" s="4" t="str">
        <f>IF(T201&lt;&gt;""," -O","")</f>
        <v/>
      </c>
      <c r="U200" s="4"/>
      <c r="V200" s="4" t="str">
        <f>IF(V201&lt;&gt;""," -O","")</f>
        <v/>
      </c>
      <c r="W200" s="4"/>
      <c r="X200" s="4" t="str">
        <f>IF(X201&lt;&gt;""," -O","")</f>
        <v/>
      </c>
      <c r="Y200" s="4"/>
      <c r="Z200" s="4" t="str">
        <f>IF(Z201&lt;&gt;""," -O","")</f>
        <v/>
      </c>
      <c r="AA200" s="4"/>
      <c r="AB200" s="4" t="str">
        <f>IF(AB201&lt;&gt;""," -O","")</f>
        <v/>
      </c>
      <c r="AC200" s="4"/>
      <c r="AD200" s="4" t="str">
        <f>IF(AD201&lt;&gt;""," -O","")</f>
        <v/>
      </c>
      <c r="AE200" s="4"/>
      <c r="AF200" s="4" t="str">
        <f>IF(AF201&lt;&gt;""," -O","")</f>
        <v/>
      </c>
      <c r="AG200" s="4"/>
      <c r="AH200" s="4" t="str">
        <f>IF(AH201&lt;&gt;""," -O","")</f>
        <v/>
      </c>
      <c r="AI200" s="4"/>
      <c r="AJ200" s="4" t="str">
        <f>IF(AJ201&lt;&gt;""," -O","")</f>
        <v/>
      </c>
      <c r="AK200" s="4"/>
      <c r="AL200" s="4" t="str">
        <f>IF(AL201&lt;&gt;""," -O","")</f>
        <v/>
      </c>
      <c r="AM200" s="4"/>
      <c r="AN200" s="4" t="str">
        <f>IF(AN201&lt;&gt;""," -O","")</f>
        <v/>
      </c>
      <c r="AO200" s="4"/>
      <c r="AP200" s="4" t="str">
        <f>IF(AP201&lt;&gt;""," -O","")</f>
        <v/>
      </c>
      <c r="AQ200" s="4"/>
      <c r="AR200" s="4" t="str">
        <f>IF(AR201&lt;&gt;""," -O","")</f>
        <v/>
      </c>
      <c r="AS200" s="4"/>
      <c r="AT200" s="4" t="str">
        <f>IF(AT201&lt;&gt;""," -O","")</f>
        <v/>
      </c>
      <c r="AU200" s="4"/>
      <c r="AV200" s="4" t="str">
        <f>IF(AV201&lt;&gt;""," -O","")</f>
        <v/>
      </c>
      <c r="AW200" s="4"/>
      <c r="AX200" s="4" t="str">
        <f>IF(AX201&lt;&gt;""," -O","")</f>
        <v/>
      </c>
      <c r="AY200" s="4"/>
      <c r="AZ200" s="4" t="str">
        <f>IF(AZ201&lt;&gt;""," -O","")</f>
        <v/>
      </c>
      <c r="BA200" s="4"/>
      <c r="BB200" s="4" t="str">
        <f>IF(BB201&lt;&gt;""," -O","")</f>
        <v/>
      </c>
      <c r="BC200" s="4"/>
      <c r="BD200" s="4" t="str">
        <f>IF(BD201&lt;&gt;""," -O","")</f>
        <v/>
      </c>
      <c r="BE200" s="4"/>
      <c r="BF200" s="4" t="str">
        <f>IF(BF201&lt;&gt;""," -O","")</f>
        <v/>
      </c>
      <c r="BG200" s="4"/>
      <c r="BH200" s="4" t="str">
        <f>IF(BH201&lt;&gt;""," -O","")</f>
        <v/>
      </c>
      <c r="BI200" s="4"/>
      <c r="BJ200" s="4" t="str">
        <f>IF(BJ201&lt;&gt;""," -O","")</f>
        <v/>
      </c>
    </row>
    <row r="201" spans="13:62" x14ac:dyDescent="0.25">
      <c r="M201" s="4">
        <v>1.99</v>
      </c>
      <c r="N201" s="4" t="str">
        <f>IFERROR(VLOOKUP(M201,'CRUCE OPORTUNIDADES'!$C$6:$D$105,2,FALSE),"")</f>
        <v/>
      </c>
      <c r="O201" s="4">
        <v>2.9900000000000202</v>
      </c>
      <c r="P201" s="4" t="str">
        <f>IFERROR(VLOOKUP(O201,'CRUCE OPORTUNIDADES'!$C$6:$D$105,2,FALSE),"")</f>
        <v/>
      </c>
      <c r="Q201" s="4">
        <v>3.9900000000000402</v>
      </c>
      <c r="R201" s="4" t="str">
        <f>IFERROR(VLOOKUP(Q201,'CRUCE OPORTUNIDADES'!$C$6:$D$105,2,FALSE),"")</f>
        <v/>
      </c>
      <c r="S201" s="4">
        <v>4.9900000000000597</v>
      </c>
      <c r="T201" s="4" t="str">
        <f>IFERROR(VLOOKUP(S201,'CRUCE OPORTUNIDADES'!$C$6:$D$105,2,FALSE),"")</f>
        <v/>
      </c>
      <c r="U201" s="4">
        <v>5.9900000000000801</v>
      </c>
      <c r="V201" s="4" t="str">
        <f>IFERROR(VLOOKUP(U201,'CRUCE OPORTUNIDADES'!$C$6:$D$105,2,FALSE),"")</f>
        <v/>
      </c>
      <c r="W201" s="4">
        <v>6.9900000000000997</v>
      </c>
      <c r="X201" s="4" t="str">
        <f>IFERROR(VLOOKUP(W201,'CRUCE OPORTUNIDADES'!$C$6:$D$105,2,FALSE),"")</f>
        <v/>
      </c>
      <c r="Y201" s="4">
        <v>7.9900000000001201</v>
      </c>
      <c r="Z201" s="4" t="str">
        <f>IFERROR(VLOOKUP(Y201,'CRUCE OPORTUNIDADES'!$C$6:$D$105,2,FALSE),"")</f>
        <v/>
      </c>
      <c r="AA201" s="4">
        <v>8.9900000000001405</v>
      </c>
      <c r="AB201" s="4" t="str">
        <f>IFERROR(VLOOKUP(AA201,'CRUCE OPORTUNIDADES'!$C$6:$D$105,2,FALSE),"")</f>
        <v/>
      </c>
      <c r="AC201" s="4">
        <v>9.9900000000001601</v>
      </c>
      <c r="AD201" s="4" t="str">
        <f>IFERROR(VLOOKUP(AC201,'CRUCE OPORTUNIDADES'!$C$6:$D$105,2,FALSE),"")</f>
        <v/>
      </c>
      <c r="AE201" s="4">
        <v>10.990000000000199</v>
      </c>
      <c r="AF201" s="4" t="str">
        <f>IFERROR(VLOOKUP(AE201,'CRUCE OPORTUNIDADES'!$C$6:$D$105,2,FALSE),"")</f>
        <v/>
      </c>
      <c r="AG201" s="4">
        <v>11.990000000000199</v>
      </c>
      <c r="AH201" s="4" t="str">
        <f>IFERROR(VLOOKUP(AG201,'CRUCE OPORTUNIDADES'!$C$6:$D$105,2,FALSE),"")</f>
        <v/>
      </c>
      <c r="AI201" s="4">
        <v>12.990000000000199</v>
      </c>
      <c r="AJ201" s="4" t="str">
        <f>IFERROR(VLOOKUP(AI201,'CRUCE OPORTUNIDADES'!$C$6:$D$105,2,FALSE),"")</f>
        <v/>
      </c>
      <c r="AK201" s="4">
        <v>13.990000000000199</v>
      </c>
      <c r="AL201" s="4" t="str">
        <f>IFERROR(VLOOKUP(AK201,'CRUCE OPORTUNIDADES'!$C$6:$D$105,2,FALSE),"")</f>
        <v/>
      </c>
      <c r="AM201" s="4">
        <v>14.9900000000003</v>
      </c>
      <c r="AN201" s="4" t="str">
        <f>IFERROR(VLOOKUP(AM201,'CRUCE OPORTUNIDADES'!$C$6:$D$105,2,FALSE),"")</f>
        <v/>
      </c>
      <c r="AO201" s="4">
        <v>15.9900000000003</v>
      </c>
      <c r="AP201" s="4" t="str">
        <f>IFERROR(VLOOKUP(AO201,'CRUCE OPORTUNIDADES'!$C$6:$D$105,2,FALSE),"")</f>
        <v/>
      </c>
      <c r="AQ201" s="4">
        <v>16.9900000000003</v>
      </c>
      <c r="AR201" s="4" t="str">
        <f>IFERROR(VLOOKUP(AQ201,'CRUCE OPORTUNIDADES'!$C$6:$D$105,2,FALSE),"")</f>
        <v/>
      </c>
      <c r="AS201" s="4">
        <v>17.9900000000003</v>
      </c>
      <c r="AT201" s="4" t="str">
        <f>IFERROR(VLOOKUP(AS201,'CRUCE OPORTUNIDADES'!$C$6:$D$105,2,FALSE),"")</f>
        <v/>
      </c>
      <c r="AU201" s="4">
        <v>18.9900000000003</v>
      </c>
      <c r="AV201" s="4" t="str">
        <f>IFERROR(VLOOKUP(AU201,'CRUCE OPORTUNIDADES'!$C$6:$D$105,2,FALSE),"")</f>
        <v/>
      </c>
      <c r="AW201" s="4">
        <v>19.9900000000004</v>
      </c>
      <c r="AX201" s="4" t="str">
        <f>IFERROR(VLOOKUP(AW201,'CRUCE OPORTUNIDADES'!$C$6:$D$105,2,FALSE),"")</f>
        <v/>
      </c>
      <c r="AY201" s="4">
        <v>20.9900000000004</v>
      </c>
      <c r="AZ201" s="4" t="str">
        <f>IFERROR(VLOOKUP(AY201,'CRUCE OPORTUNIDADES'!$C$6:$D$105,2,FALSE),"")</f>
        <v/>
      </c>
      <c r="BA201" s="4">
        <v>21.9900000000004</v>
      </c>
      <c r="BB201" s="4" t="str">
        <f>IFERROR(VLOOKUP(BA201,'CRUCE OPORTUNIDADES'!$C$6:$D$105,2,FALSE),"")</f>
        <v/>
      </c>
      <c r="BC201" s="4">
        <v>22.9900000000004</v>
      </c>
      <c r="BD201" s="4" t="str">
        <f>IFERROR(VLOOKUP(BC201,'CRUCE OPORTUNIDADES'!$C$6:$D$105,2,FALSE),"")</f>
        <v/>
      </c>
      <c r="BE201" s="4">
        <v>23.9900000000004</v>
      </c>
      <c r="BF201" s="4" t="str">
        <f>IFERROR(VLOOKUP(BE201,'CRUCE OPORTUNIDADES'!$C$6:$D$105,2,FALSE),"")</f>
        <v/>
      </c>
      <c r="BG201" s="4">
        <v>24.990000000000499</v>
      </c>
      <c r="BH201" s="4" t="str">
        <f>IFERROR(VLOOKUP(BG201,'CRUCE OPORTUNIDADES'!$C$6:$D$105,2,FALSE),"")</f>
        <v/>
      </c>
      <c r="BI201" s="4">
        <v>25.990000000000499</v>
      </c>
      <c r="BJ201" s="4" t="str">
        <f>IFERROR(VLOOKUP(BI201,'CRUCE OPORTUNIDADES'!$C$6:$D$105,2,FALSE),"")</f>
        <v/>
      </c>
    </row>
  </sheetData>
  <mergeCells count="33">
    <mergeCell ref="B8:C8"/>
    <mergeCell ref="B9:C9"/>
    <mergeCell ref="B10:C10"/>
    <mergeCell ref="J13:J15"/>
    <mergeCell ref="C14:E14"/>
    <mergeCell ref="C15:E15"/>
    <mergeCell ref="I8:J8"/>
    <mergeCell ref="G9:H9"/>
    <mergeCell ref="I9:J9"/>
    <mergeCell ref="G10:H10"/>
    <mergeCell ref="I10:J10"/>
    <mergeCell ref="C11:E11"/>
    <mergeCell ref="G11:J11"/>
    <mergeCell ref="G8:H8"/>
    <mergeCell ref="C12:E12"/>
    <mergeCell ref="C13:E13"/>
    <mergeCell ref="G13:G15"/>
    <mergeCell ref="H13:H15"/>
    <mergeCell ref="I13:I15"/>
    <mergeCell ref="G6:H6"/>
    <mergeCell ref="I6:J6"/>
    <mergeCell ref="G7:H7"/>
    <mergeCell ref="I7:J7"/>
    <mergeCell ref="B6:C6"/>
    <mergeCell ref="B7:C7"/>
    <mergeCell ref="B2:J3"/>
    <mergeCell ref="B4:C4"/>
    <mergeCell ref="D4:D5"/>
    <mergeCell ref="E4:E5"/>
    <mergeCell ref="F4:F5"/>
    <mergeCell ref="B5:C5"/>
    <mergeCell ref="G4:H5"/>
    <mergeCell ref="I4:J5"/>
  </mergeCells>
  <conditionalFormatting sqref="J12">
    <cfRule type="cellIs" dxfId="15" priority="13" operator="equal">
      <formula>"ALTO"</formula>
    </cfRule>
    <cfRule type="cellIs" dxfId="14" priority="14" operator="equal">
      <formula>"EXTREMO"</formula>
    </cfRule>
    <cfRule type="cellIs" dxfId="13" priority="15" operator="equal">
      <formula>"MODERADO"</formula>
    </cfRule>
    <cfRule type="cellIs" dxfId="12" priority="16" operator="equal">
      <formula>"BAJO"</formula>
    </cfRule>
  </conditionalFormatting>
  <conditionalFormatting sqref="I12">
    <cfRule type="cellIs" dxfId="11" priority="9" operator="equal">
      <formula>"ALTO"</formula>
    </cfRule>
    <cfRule type="cellIs" dxfId="10" priority="10" operator="equal">
      <formula>"EXTREMO"</formula>
    </cfRule>
    <cfRule type="cellIs" dxfId="9" priority="11" operator="equal">
      <formula>"MODERADO"</formula>
    </cfRule>
    <cfRule type="cellIs" dxfId="8" priority="12" operator="equal">
      <formula>"BAJO"</formula>
    </cfRule>
  </conditionalFormatting>
  <conditionalFormatting sqref="J13">
    <cfRule type="cellIs" dxfId="7" priority="5" operator="equal">
      <formula>"MODERADO"</formula>
    </cfRule>
    <cfRule type="cellIs" dxfId="6" priority="6" operator="equal">
      <formula>"BAJO"</formula>
    </cfRule>
    <cfRule type="cellIs" dxfId="5" priority="7" stopIfTrue="1" operator="equal">
      <formula>"FAVORABLE"</formula>
    </cfRule>
    <cfRule type="cellIs" dxfId="4" priority="8" operator="equal">
      <formula>"ALTO"</formula>
    </cfRule>
  </conditionalFormatting>
  <conditionalFormatting sqref="I13">
    <cfRule type="expression" dxfId="3" priority="1">
      <formula>$J$13="MODERADO"</formula>
    </cfRule>
    <cfRule type="expression" dxfId="2" priority="2">
      <formula>$J$13="BAJO"</formula>
    </cfRule>
    <cfRule type="expression" dxfId="1" priority="3">
      <formula>$J$13="FAVORABLE"</formula>
    </cfRule>
    <cfRule type="expression" dxfId="0" priority="4">
      <formula>$J$13="ALTO"</formula>
    </cfRule>
  </conditionalFormatting>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6"/>
  <sheetViews>
    <sheetView topLeftCell="D2" workbookViewId="0">
      <selection activeCell="M1" sqref="M1"/>
    </sheetView>
  </sheetViews>
  <sheetFormatPr baseColWidth="10" defaultRowHeight="15" x14ac:dyDescent="0.25"/>
  <cols>
    <col min="9" max="9" width="48.140625" customWidth="1"/>
    <col min="12" max="12" width="12" customWidth="1"/>
    <col min="13" max="13" width="45.28515625" customWidth="1"/>
  </cols>
  <sheetData>
    <row r="1" spans="1:13" ht="120" x14ac:dyDescent="0.25">
      <c r="A1" t="s">
        <v>8</v>
      </c>
      <c r="D1" t="s">
        <v>11</v>
      </c>
      <c r="F1">
        <v>1</v>
      </c>
      <c r="I1" s="5" t="s">
        <v>52</v>
      </c>
      <c r="L1" t="s">
        <v>62</v>
      </c>
      <c r="M1" s="5" t="s">
        <v>69</v>
      </c>
    </row>
    <row r="2" spans="1:13" ht="45" x14ac:dyDescent="0.25">
      <c r="A2" t="s">
        <v>9</v>
      </c>
      <c r="D2" t="s">
        <v>12</v>
      </c>
      <c r="F2">
        <v>2</v>
      </c>
      <c r="I2" s="5" t="s">
        <v>53</v>
      </c>
      <c r="L2" t="s">
        <v>63</v>
      </c>
      <c r="M2" s="5" t="s">
        <v>70</v>
      </c>
    </row>
    <row r="3" spans="1:13" ht="90" x14ac:dyDescent="0.25">
      <c r="D3" t="s">
        <v>13</v>
      </c>
      <c r="F3">
        <v>3</v>
      </c>
      <c r="I3" s="5" t="s">
        <v>54</v>
      </c>
      <c r="M3" s="5" t="s">
        <v>71</v>
      </c>
    </row>
    <row r="4" spans="1:13" ht="90" x14ac:dyDescent="0.25">
      <c r="F4">
        <v>4</v>
      </c>
      <c r="I4" s="5" t="s">
        <v>55</v>
      </c>
      <c r="M4" s="5" t="s">
        <v>72</v>
      </c>
    </row>
    <row r="5" spans="1:13" ht="75" x14ac:dyDescent="0.25">
      <c r="F5">
        <v>5</v>
      </c>
      <c r="I5" s="5" t="s">
        <v>56</v>
      </c>
      <c r="M5" s="5" t="s">
        <v>73</v>
      </c>
    </row>
    <row r="6" spans="1:13" ht="60" x14ac:dyDescent="0.25">
      <c r="I6" s="5" t="s">
        <v>57</v>
      </c>
      <c r="M6" s="5" t="s">
        <v>74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IDENTIFICACIÓN DOFA</vt:lpstr>
      <vt:lpstr>CRUCE RIESGOS</vt:lpstr>
      <vt:lpstr>MAPA RIESGOS</vt:lpstr>
      <vt:lpstr>CRUCE OPORTUNIDADES</vt:lpstr>
      <vt:lpstr>MAPA OPORTUNIDADES</vt:lpstr>
      <vt:lpstr>ITEMS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JAIME ELDER ACOSTA RAMIREZ</dc:creator>
  <cp:lastModifiedBy>OFICINA DE CALIDAD</cp:lastModifiedBy>
  <dcterms:created xsi:type="dcterms:W3CDTF">2017-05-04T16:51:53Z</dcterms:created>
  <dcterms:modified xsi:type="dcterms:W3CDTF">2017-10-04T19:55:04Z</dcterms:modified>
</cp:coreProperties>
</file>